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3035"/>
  </bookViews>
  <sheets>
    <sheet name="итого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Titles" localSheetId="0">итого!#REF!</definedName>
    <definedName name="_xlnm.Print_Area" localSheetId="0">итого!#REF!</definedName>
  </definedNames>
  <calcPr calcId="145621"/>
</workbook>
</file>

<file path=xl/calcChain.xml><?xml version="1.0" encoding="utf-8"?>
<calcChain xmlns="http://schemas.openxmlformats.org/spreadsheetml/2006/main">
  <c r="S265" i="4" l="1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U265" i="4" s="1"/>
  <c r="C265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E258" i="4" s="1"/>
  <c r="E259" i="4" s="1"/>
  <c r="D264" i="4"/>
  <c r="C264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U262" i="4" s="1"/>
  <c r="C262" i="4"/>
  <c r="C261" i="4"/>
  <c r="S260" i="4"/>
  <c r="S258" i="4" s="1"/>
  <c r="R260" i="4"/>
  <c r="R258" i="4" s="1"/>
  <c r="Q260" i="4"/>
  <c r="Q258" i="4" s="1"/>
  <c r="Q259" i="4" s="1"/>
  <c r="P260" i="4"/>
  <c r="O260" i="4"/>
  <c r="O258" i="4" s="1"/>
  <c r="N260" i="4"/>
  <c r="M260" i="4"/>
  <c r="L260" i="4"/>
  <c r="K260" i="4"/>
  <c r="K258" i="4" s="1"/>
  <c r="J260" i="4"/>
  <c r="J258" i="4" s="1"/>
  <c r="I260" i="4"/>
  <c r="H260" i="4"/>
  <c r="G260" i="4"/>
  <c r="G258" i="4" s="1"/>
  <c r="F260" i="4"/>
  <c r="F261" i="4" s="1"/>
  <c r="E260" i="4"/>
  <c r="D260" i="4"/>
  <c r="C260" i="4"/>
  <c r="C258" i="4" s="1"/>
  <c r="M258" i="4"/>
  <c r="I258" i="4"/>
  <c r="I259" i="4" s="1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L255" i="4"/>
  <c r="C255" i="4"/>
  <c r="S254" i="4"/>
  <c r="S250" i="4" s="1"/>
  <c r="S251" i="4" s="1"/>
  <c r="R254" i="4"/>
  <c r="R250" i="4" s="1"/>
  <c r="R251" i="4" s="1"/>
  <c r="Q254" i="4"/>
  <c r="P254" i="4"/>
  <c r="O254" i="4"/>
  <c r="N254" i="4"/>
  <c r="M254" i="4"/>
  <c r="L254" i="4"/>
  <c r="K254" i="4"/>
  <c r="J254" i="4"/>
  <c r="J250" i="4" s="1"/>
  <c r="J251" i="4" s="1"/>
  <c r="I254" i="4"/>
  <c r="H254" i="4"/>
  <c r="G254" i="4"/>
  <c r="F254" i="4"/>
  <c r="E254" i="4"/>
  <c r="D254" i="4"/>
  <c r="C254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S252" i="4"/>
  <c r="R252" i="4"/>
  <c r="Q252" i="4"/>
  <c r="Q250" i="4" s="1"/>
  <c r="Q251" i="4" s="1"/>
  <c r="P252" i="4"/>
  <c r="P250" i="4" s="1"/>
  <c r="O252" i="4"/>
  <c r="N252" i="4"/>
  <c r="M252" i="4"/>
  <c r="M250" i="4" s="1"/>
  <c r="L252" i="4"/>
  <c r="L250" i="4" s="1"/>
  <c r="K252" i="4"/>
  <c r="J252" i="4"/>
  <c r="I252" i="4"/>
  <c r="I250" i="4" s="1"/>
  <c r="H252" i="4"/>
  <c r="H250" i="4" s="1"/>
  <c r="H251" i="4" s="1"/>
  <c r="G252" i="4"/>
  <c r="G250" i="4" s="1"/>
  <c r="G251" i="4" s="1"/>
  <c r="F252" i="4"/>
  <c r="E252" i="4"/>
  <c r="E250" i="4" s="1"/>
  <c r="D252" i="4"/>
  <c r="D250" i="4" s="1"/>
  <c r="C252" i="4"/>
  <c r="O250" i="4"/>
  <c r="K250" i="4"/>
  <c r="K251" i="4" s="1"/>
  <c r="C250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U249" i="4" s="1"/>
  <c r="C249" i="4"/>
  <c r="S248" i="4"/>
  <c r="R248" i="4"/>
  <c r="Q248" i="4"/>
  <c r="P248" i="4"/>
  <c r="O248" i="4"/>
  <c r="N248" i="4"/>
  <c r="M248" i="4"/>
  <c r="L248" i="4"/>
  <c r="L242" i="4" s="1"/>
  <c r="K248" i="4"/>
  <c r="J248" i="4"/>
  <c r="I248" i="4"/>
  <c r="H248" i="4"/>
  <c r="G248" i="4"/>
  <c r="F248" i="4"/>
  <c r="E248" i="4"/>
  <c r="D248" i="4"/>
  <c r="U248" i="4" s="1"/>
  <c r="C248" i="4"/>
  <c r="N247" i="4"/>
  <c r="L247" i="4"/>
  <c r="H247" i="4"/>
  <c r="U247" i="4" s="1"/>
  <c r="C247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U245" i="4"/>
  <c r="C245" i="4"/>
  <c r="S244" i="4"/>
  <c r="R244" i="4"/>
  <c r="Q244" i="4"/>
  <c r="Q242" i="4" s="1"/>
  <c r="P244" i="4"/>
  <c r="O244" i="4"/>
  <c r="N244" i="4"/>
  <c r="M244" i="4"/>
  <c r="L244" i="4"/>
  <c r="K244" i="4"/>
  <c r="J244" i="4"/>
  <c r="I244" i="4"/>
  <c r="I242" i="4" s="1"/>
  <c r="H244" i="4"/>
  <c r="H242" i="4" s="1"/>
  <c r="G244" i="4"/>
  <c r="F244" i="4"/>
  <c r="E244" i="4"/>
  <c r="E242" i="4" s="1"/>
  <c r="D244" i="4"/>
  <c r="C244" i="4"/>
  <c r="P242" i="4"/>
  <c r="M242" i="4"/>
  <c r="D242" i="4"/>
  <c r="C241" i="4"/>
  <c r="S240" i="4"/>
  <c r="R240" i="4"/>
  <c r="Q240" i="4"/>
  <c r="P240" i="4"/>
  <c r="O240" i="4"/>
  <c r="O241" i="4" s="1"/>
  <c r="N240" i="4"/>
  <c r="M240" i="4"/>
  <c r="L240" i="4"/>
  <c r="K240" i="4"/>
  <c r="J240" i="4"/>
  <c r="I240" i="4"/>
  <c r="H240" i="4"/>
  <c r="G240" i="4"/>
  <c r="F240" i="4"/>
  <c r="F241" i="4" s="1"/>
  <c r="E240" i="4"/>
  <c r="D240" i="4"/>
  <c r="C240" i="4"/>
  <c r="U239" i="4"/>
  <c r="C239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D237" i="4"/>
  <c r="C237" i="4"/>
  <c r="S236" i="4"/>
  <c r="R236" i="4"/>
  <c r="Q236" i="4"/>
  <c r="Q234" i="4" s="1"/>
  <c r="P236" i="4"/>
  <c r="O236" i="4"/>
  <c r="N236" i="4"/>
  <c r="M236" i="4"/>
  <c r="L236" i="4"/>
  <c r="K236" i="4"/>
  <c r="J236" i="4"/>
  <c r="I236" i="4"/>
  <c r="I234" i="4" s="1"/>
  <c r="H236" i="4"/>
  <c r="H237" i="4" s="1"/>
  <c r="G236" i="4"/>
  <c r="F236" i="4"/>
  <c r="E236" i="4"/>
  <c r="E234" i="4" s="1"/>
  <c r="D236" i="4"/>
  <c r="C236" i="4"/>
  <c r="M234" i="4"/>
  <c r="C233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U231" i="4"/>
  <c r="C231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O229" i="4"/>
  <c r="C229" i="4"/>
  <c r="S228" i="4"/>
  <c r="S226" i="4" s="1"/>
  <c r="R228" i="4"/>
  <c r="R226" i="4" s="1"/>
  <c r="Q228" i="4"/>
  <c r="P228" i="4"/>
  <c r="O228" i="4"/>
  <c r="N228" i="4"/>
  <c r="N229" i="4" s="1"/>
  <c r="M228" i="4"/>
  <c r="L228" i="4"/>
  <c r="K228" i="4"/>
  <c r="K226" i="4" s="1"/>
  <c r="J228" i="4"/>
  <c r="J226" i="4" s="1"/>
  <c r="I228" i="4"/>
  <c r="H228" i="4"/>
  <c r="G228" i="4"/>
  <c r="F228" i="4"/>
  <c r="F229" i="4" s="1"/>
  <c r="E228" i="4"/>
  <c r="D228" i="4"/>
  <c r="C228" i="4"/>
  <c r="C226" i="4" s="1"/>
  <c r="O227" i="4" s="1"/>
  <c r="O226" i="4"/>
  <c r="N226" i="4"/>
  <c r="N227" i="4" s="1"/>
  <c r="H226" i="4"/>
  <c r="G226" i="4"/>
  <c r="C225" i="4"/>
  <c r="S224" i="4"/>
  <c r="S218" i="4" s="1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U224" i="4" s="1"/>
  <c r="C224" i="4"/>
  <c r="N225" i="4" s="1"/>
  <c r="U223" i="4"/>
  <c r="C223" i="4"/>
  <c r="S222" i="4"/>
  <c r="R222" i="4"/>
  <c r="Q222" i="4"/>
  <c r="P222" i="4"/>
  <c r="O222" i="4"/>
  <c r="N222" i="4"/>
  <c r="N218" i="4" s="1"/>
  <c r="M222" i="4"/>
  <c r="L222" i="4"/>
  <c r="K222" i="4"/>
  <c r="K218" i="4" s="1"/>
  <c r="J222" i="4"/>
  <c r="J218" i="4" s="1"/>
  <c r="I222" i="4"/>
  <c r="H222" i="4"/>
  <c r="G222" i="4"/>
  <c r="F222" i="4"/>
  <c r="F218" i="4" s="1"/>
  <c r="E222" i="4"/>
  <c r="D222" i="4"/>
  <c r="C222" i="4"/>
  <c r="F221" i="4"/>
  <c r="C221" i="4"/>
  <c r="S220" i="4"/>
  <c r="R220" i="4"/>
  <c r="Q220" i="4"/>
  <c r="P220" i="4"/>
  <c r="O220" i="4"/>
  <c r="N220" i="4"/>
  <c r="N221" i="4" s="1"/>
  <c r="M220" i="4"/>
  <c r="M218" i="4" s="1"/>
  <c r="L220" i="4"/>
  <c r="K220" i="4"/>
  <c r="J220" i="4"/>
  <c r="I220" i="4"/>
  <c r="I218" i="4" s="1"/>
  <c r="H220" i="4"/>
  <c r="G220" i="4"/>
  <c r="F220" i="4"/>
  <c r="E220" i="4"/>
  <c r="D220" i="4"/>
  <c r="C220" i="4"/>
  <c r="R218" i="4"/>
  <c r="Q218" i="4"/>
  <c r="E218" i="4"/>
  <c r="C217" i="4"/>
  <c r="S216" i="4"/>
  <c r="S210" i="4" s="1"/>
  <c r="R216" i="4"/>
  <c r="Q216" i="4"/>
  <c r="P216" i="4"/>
  <c r="O216" i="4"/>
  <c r="N216" i="4"/>
  <c r="N217" i="4" s="1"/>
  <c r="M216" i="4"/>
  <c r="L216" i="4"/>
  <c r="K216" i="4"/>
  <c r="J216" i="4"/>
  <c r="I216" i="4"/>
  <c r="H216" i="4"/>
  <c r="G216" i="4"/>
  <c r="G210" i="4" s="1"/>
  <c r="F216" i="4"/>
  <c r="F217" i="4" s="1"/>
  <c r="E216" i="4"/>
  <c r="D216" i="4"/>
  <c r="C216" i="4"/>
  <c r="L217" i="4" s="1"/>
  <c r="U215" i="4"/>
  <c r="C215" i="4"/>
  <c r="S214" i="4"/>
  <c r="R214" i="4"/>
  <c r="Q214" i="4"/>
  <c r="Q210" i="4" s="1"/>
  <c r="P214" i="4"/>
  <c r="O214" i="4"/>
  <c r="N214" i="4"/>
  <c r="M214" i="4"/>
  <c r="M210" i="4" s="1"/>
  <c r="L214" i="4"/>
  <c r="K214" i="4"/>
  <c r="J214" i="4"/>
  <c r="I214" i="4"/>
  <c r="I210" i="4" s="1"/>
  <c r="H214" i="4"/>
  <c r="G214" i="4"/>
  <c r="F214" i="4"/>
  <c r="F210" i="4" s="1"/>
  <c r="E214" i="4"/>
  <c r="E210" i="4" s="1"/>
  <c r="D214" i="4"/>
  <c r="C214" i="4"/>
  <c r="O213" i="4"/>
  <c r="C213" i="4"/>
  <c r="S212" i="4"/>
  <c r="R212" i="4"/>
  <c r="Q212" i="4"/>
  <c r="P212" i="4"/>
  <c r="P210" i="4" s="1"/>
  <c r="P211" i="4" s="1"/>
  <c r="O212" i="4"/>
  <c r="N212" i="4"/>
  <c r="M212" i="4"/>
  <c r="L212" i="4"/>
  <c r="L213" i="4" s="1"/>
  <c r="K212" i="4"/>
  <c r="K213" i="4" s="1"/>
  <c r="J212" i="4"/>
  <c r="I212" i="4"/>
  <c r="H212" i="4"/>
  <c r="H213" i="4" s="1"/>
  <c r="G212" i="4"/>
  <c r="F212" i="4"/>
  <c r="E212" i="4"/>
  <c r="E213" i="4" s="1"/>
  <c r="D212" i="4"/>
  <c r="U212" i="4" s="1"/>
  <c r="C212" i="4"/>
  <c r="O210" i="4"/>
  <c r="N210" i="4"/>
  <c r="N211" i="4" s="1"/>
  <c r="J210" i="4"/>
  <c r="H210" i="4"/>
  <c r="C210" i="4"/>
  <c r="S211" i="4" s="1"/>
  <c r="C209" i="4"/>
  <c r="S208" i="4"/>
  <c r="R208" i="4"/>
  <c r="Q208" i="4"/>
  <c r="Q209" i="4" s="1"/>
  <c r="P208" i="4"/>
  <c r="O208" i="4"/>
  <c r="N208" i="4"/>
  <c r="M208" i="4"/>
  <c r="L208" i="4"/>
  <c r="K208" i="4"/>
  <c r="J208" i="4"/>
  <c r="I208" i="4"/>
  <c r="H208" i="4"/>
  <c r="N209" i="4" s="1"/>
  <c r="G208" i="4"/>
  <c r="F208" i="4"/>
  <c r="E208" i="4"/>
  <c r="D208" i="4"/>
  <c r="D209" i="4" s="1"/>
  <c r="C208" i="4"/>
  <c r="O207" i="4"/>
  <c r="N207" i="4"/>
  <c r="C207" i="4"/>
  <c r="S206" i="4"/>
  <c r="R206" i="4"/>
  <c r="R202" i="4" s="1"/>
  <c r="Q206" i="4"/>
  <c r="Q202" i="4" s="1"/>
  <c r="P206" i="4"/>
  <c r="O206" i="4"/>
  <c r="N206" i="4"/>
  <c r="M206" i="4"/>
  <c r="M202" i="4" s="1"/>
  <c r="L206" i="4"/>
  <c r="K206" i="4"/>
  <c r="J206" i="4"/>
  <c r="J202" i="4" s="1"/>
  <c r="I206" i="4"/>
  <c r="H206" i="4"/>
  <c r="L207" i="4" s="1"/>
  <c r="G206" i="4"/>
  <c r="F206" i="4"/>
  <c r="F207" i="4" s="1"/>
  <c r="E206" i="4"/>
  <c r="E202" i="4" s="1"/>
  <c r="D206" i="4"/>
  <c r="D207" i="4" s="1"/>
  <c r="C206" i="4"/>
  <c r="C205" i="4"/>
  <c r="S204" i="4"/>
  <c r="S202" i="4" s="1"/>
  <c r="R204" i="4"/>
  <c r="Q204" i="4"/>
  <c r="P204" i="4"/>
  <c r="O204" i="4"/>
  <c r="N204" i="4"/>
  <c r="M204" i="4"/>
  <c r="L204" i="4"/>
  <c r="K204" i="4"/>
  <c r="J204" i="4"/>
  <c r="I204" i="4"/>
  <c r="H204" i="4"/>
  <c r="G204" i="4"/>
  <c r="G202" i="4" s="1"/>
  <c r="F204" i="4"/>
  <c r="F202" i="4" s="1"/>
  <c r="E204" i="4"/>
  <c r="D204" i="4"/>
  <c r="C204" i="4"/>
  <c r="F205" i="4" s="1"/>
  <c r="K202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U201" i="4" s="1"/>
  <c r="C201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U199" i="4"/>
  <c r="C199" i="4"/>
  <c r="S198" i="4"/>
  <c r="R198" i="4"/>
  <c r="Q198" i="4"/>
  <c r="P198" i="4"/>
  <c r="O198" i="4"/>
  <c r="N198" i="4"/>
  <c r="M198" i="4"/>
  <c r="L198" i="4"/>
  <c r="K198" i="4"/>
  <c r="K194" i="4" s="1"/>
  <c r="J198" i="4"/>
  <c r="I198" i="4"/>
  <c r="H198" i="4"/>
  <c r="G198" i="4"/>
  <c r="F198" i="4"/>
  <c r="E198" i="4"/>
  <c r="D198" i="4"/>
  <c r="U198" i="4" s="1"/>
  <c r="C198" i="4"/>
  <c r="C197" i="4"/>
  <c r="S196" i="4"/>
  <c r="R196" i="4"/>
  <c r="Q196" i="4"/>
  <c r="P196" i="4"/>
  <c r="O196" i="4"/>
  <c r="N196" i="4"/>
  <c r="N197" i="4" s="1"/>
  <c r="M196" i="4"/>
  <c r="M194" i="4" s="1"/>
  <c r="L196" i="4"/>
  <c r="K196" i="4"/>
  <c r="J196" i="4"/>
  <c r="J194" i="4" s="1"/>
  <c r="I196" i="4"/>
  <c r="H196" i="4"/>
  <c r="G196" i="4"/>
  <c r="F196" i="4"/>
  <c r="F194" i="4" s="1"/>
  <c r="E196" i="4"/>
  <c r="E194" i="4" s="1"/>
  <c r="D196" i="4"/>
  <c r="C196" i="4"/>
  <c r="R194" i="4"/>
  <c r="Q194" i="4"/>
  <c r="F193" i="4"/>
  <c r="C193" i="4"/>
  <c r="S192" i="4"/>
  <c r="R192" i="4"/>
  <c r="Q192" i="4"/>
  <c r="Q186" i="4" s="1"/>
  <c r="P192" i="4"/>
  <c r="P193" i="4" s="1"/>
  <c r="O192" i="4"/>
  <c r="N192" i="4"/>
  <c r="M192" i="4"/>
  <c r="M186" i="4" s="1"/>
  <c r="L192" i="4"/>
  <c r="L193" i="4" s="1"/>
  <c r="K192" i="4"/>
  <c r="J192" i="4"/>
  <c r="I192" i="4"/>
  <c r="H192" i="4"/>
  <c r="H193" i="4" s="1"/>
  <c r="G192" i="4"/>
  <c r="F192" i="4"/>
  <c r="E192" i="4"/>
  <c r="D192" i="4"/>
  <c r="D193" i="4" s="1"/>
  <c r="C192" i="4"/>
  <c r="U191" i="4"/>
  <c r="C191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H186" i="4" s="1"/>
  <c r="G190" i="4"/>
  <c r="F190" i="4"/>
  <c r="E190" i="4"/>
  <c r="D190" i="4"/>
  <c r="U190" i="4" s="1"/>
  <c r="C190" i="4"/>
  <c r="C189" i="4"/>
  <c r="S188" i="4"/>
  <c r="S186" i="4" s="1"/>
  <c r="R188" i="4"/>
  <c r="R186" i="4" s="1"/>
  <c r="Q188" i="4"/>
  <c r="P188" i="4"/>
  <c r="O188" i="4"/>
  <c r="O186" i="4" s="1"/>
  <c r="N188" i="4"/>
  <c r="M188" i="4"/>
  <c r="L188" i="4"/>
  <c r="K188" i="4"/>
  <c r="K186" i="4" s="1"/>
  <c r="J188" i="4"/>
  <c r="J186" i="4" s="1"/>
  <c r="I188" i="4"/>
  <c r="H188" i="4"/>
  <c r="G188" i="4"/>
  <c r="F188" i="4"/>
  <c r="E188" i="4"/>
  <c r="D188" i="4"/>
  <c r="C188" i="4"/>
  <c r="H189" i="4" s="1"/>
  <c r="L186" i="4"/>
  <c r="G186" i="4"/>
  <c r="C185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H185" i="4" s="1"/>
  <c r="U183" i="4"/>
  <c r="C183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L181" i="4"/>
  <c r="D181" i="4"/>
  <c r="C181" i="4"/>
  <c r="S180" i="4"/>
  <c r="R180" i="4"/>
  <c r="R178" i="4" s="1"/>
  <c r="Q180" i="4"/>
  <c r="Q181" i="4" s="1"/>
  <c r="P180" i="4"/>
  <c r="O180" i="4"/>
  <c r="N180" i="4"/>
  <c r="N181" i="4" s="1"/>
  <c r="M180" i="4"/>
  <c r="M178" i="4" s="1"/>
  <c r="L180" i="4"/>
  <c r="K180" i="4"/>
  <c r="J180" i="4"/>
  <c r="J178" i="4" s="1"/>
  <c r="I180" i="4"/>
  <c r="I178" i="4" s="1"/>
  <c r="H180" i="4"/>
  <c r="G180" i="4"/>
  <c r="F180" i="4"/>
  <c r="F181" i="4" s="1"/>
  <c r="E180" i="4"/>
  <c r="E178" i="4" s="1"/>
  <c r="D180" i="4"/>
  <c r="C180" i="4"/>
  <c r="Q178" i="4"/>
  <c r="P178" i="4"/>
  <c r="L178" i="4"/>
  <c r="H178" i="4"/>
  <c r="D178" i="4"/>
  <c r="C177" i="4"/>
  <c r="S176" i="4"/>
  <c r="R176" i="4"/>
  <c r="Q176" i="4"/>
  <c r="P176" i="4"/>
  <c r="O176" i="4"/>
  <c r="O177" i="4" s="1"/>
  <c r="N176" i="4"/>
  <c r="M176" i="4"/>
  <c r="L176" i="4"/>
  <c r="K176" i="4"/>
  <c r="J176" i="4"/>
  <c r="I176" i="4"/>
  <c r="H176" i="4"/>
  <c r="H177" i="4" s="1"/>
  <c r="G176" i="4"/>
  <c r="F176" i="4"/>
  <c r="E176" i="4"/>
  <c r="D176" i="4"/>
  <c r="C176" i="4"/>
  <c r="P177" i="4" s="1"/>
  <c r="U175" i="4"/>
  <c r="C175" i="4"/>
  <c r="S174" i="4"/>
  <c r="R174" i="4"/>
  <c r="R170" i="4" s="1"/>
  <c r="Q174" i="4"/>
  <c r="Q170" i="4" s="1"/>
  <c r="P174" i="4"/>
  <c r="O174" i="4"/>
  <c r="N174" i="4"/>
  <c r="N170" i="4" s="1"/>
  <c r="M174" i="4"/>
  <c r="M170" i="4" s="1"/>
  <c r="L174" i="4"/>
  <c r="K174" i="4"/>
  <c r="J174" i="4"/>
  <c r="J170" i="4" s="1"/>
  <c r="I174" i="4"/>
  <c r="I170" i="4" s="1"/>
  <c r="H174" i="4"/>
  <c r="G174" i="4"/>
  <c r="F174" i="4"/>
  <c r="E174" i="4"/>
  <c r="E170" i="4" s="1"/>
  <c r="D174" i="4"/>
  <c r="C174" i="4"/>
  <c r="C173" i="4"/>
  <c r="S172" i="4"/>
  <c r="R172" i="4"/>
  <c r="Q172" i="4"/>
  <c r="P172" i="4"/>
  <c r="P173" i="4" s="1"/>
  <c r="O172" i="4"/>
  <c r="N172" i="4"/>
  <c r="M172" i="4"/>
  <c r="L172" i="4"/>
  <c r="L173" i="4" s="1"/>
  <c r="K172" i="4"/>
  <c r="J172" i="4"/>
  <c r="I172" i="4"/>
  <c r="H172" i="4"/>
  <c r="H173" i="4" s="1"/>
  <c r="G172" i="4"/>
  <c r="F172" i="4"/>
  <c r="E172" i="4"/>
  <c r="D172" i="4"/>
  <c r="U172" i="4" s="1"/>
  <c r="C172" i="4"/>
  <c r="N173" i="4" s="1"/>
  <c r="F170" i="4"/>
  <c r="C169" i="4"/>
  <c r="S168" i="4"/>
  <c r="R168" i="4"/>
  <c r="Q168" i="4"/>
  <c r="P168" i="4"/>
  <c r="O168" i="4"/>
  <c r="N168" i="4"/>
  <c r="N169" i="4" s="1"/>
  <c r="M168" i="4"/>
  <c r="L168" i="4"/>
  <c r="K168" i="4"/>
  <c r="J168" i="4"/>
  <c r="I168" i="4"/>
  <c r="H168" i="4"/>
  <c r="H169" i="4" s="1"/>
  <c r="G168" i="4"/>
  <c r="F168" i="4"/>
  <c r="E168" i="4"/>
  <c r="D168" i="4"/>
  <c r="C168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S166" i="4"/>
  <c r="R166" i="4"/>
  <c r="Q166" i="4"/>
  <c r="P166" i="4"/>
  <c r="P162" i="4" s="1"/>
  <c r="O166" i="4"/>
  <c r="N166" i="4"/>
  <c r="M166" i="4"/>
  <c r="L166" i="4"/>
  <c r="L162" i="4" s="1"/>
  <c r="K166" i="4"/>
  <c r="J166" i="4"/>
  <c r="I166" i="4"/>
  <c r="H166" i="4"/>
  <c r="G166" i="4"/>
  <c r="F166" i="4"/>
  <c r="E166" i="4"/>
  <c r="D166" i="4"/>
  <c r="U166" i="4" s="1"/>
  <c r="C166" i="4"/>
  <c r="D165" i="4"/>
  <c r="C165" i="4"/>
  <c r="S164" i="4"/>
  <c r="R164" i="4"/>
  <c r="R162" i="4" s="1"/>
  <c r="Q164" i="4"/>
  <c r="P164" i="4"/>
  <c r="O164" i="4"/>
  <c r="N164" i="4"/>
  <c r="N162" i="4" s="1"/>
  <c r="M164" i="4"/>
  <c r="L164" i="4"/>
  <c r="K164" i="4"/>
  <c r="J164" i="4"/>
  <c r="J162" i="4" s="1"/>
  <c r="I164" i="4"/>
  <c r="H164" i="4"/>
  <c r="G164" i="4"/>
  <c r="F164" i="4"/>
  <c r="F162" i="4" s="1"/>
  <c r="E164" i="4"/>
  <c r="D164" i="4"/>
  <c r="C164" i="4"/>
  <c r="S162" i="4"/>
  <c r="O162" i="4"/>
  <c r="G162" i="4"/>
  <c r="K161" i="4"/>
  <c r="C161" i="4"/>
  <c r="S160" i="4"/>
  <c r="R160" i="4"/>
  <c r="Q160" i="4"/>
  <c r="Q161" i="4" s="1"/>
  <c r="P160" i="4"/>
  <c r="P161" i="4" s="1"/>
  <c r="O160" i="4"/>
  <c r="O161" i="4" s="1"/>
  <c r="N160" i="4"/>
  <c r="M160" i="4"/>
  <c r="L160" i="4"/>
  <c r="L161" i="4" s="1"/>
  <c r="K160" i="4"/>
  <c r="J160" i="4"/>
  <c r="I160" i="4"/>
  <c r="H160" i="4"/>
  <c r="H161" i="4" s="1"/>
  <c r="G160" i="4"/>
  <c r="F160" i="4"/>
  <c r="F161" i="4" s="1"/>
  <c r="E160" i="4"/>
  <c r="E161" i="4" s="1"/>
  <c r="D160" i="4"/>
  <c r="D161" i="4" s="1"/>
  <c r="C160" i="4"/>
  <c r="U159" i="4"/>
  <c r="C159" i="4"/>
  <c r="S158" i="4"/>
  <c r="R158" i="4"/>
  <c r="Q158" i="4"/>
  <c r="P158" i="4"/>
  <c r="O158" i="4"/>
  <c r="O154" i="4" s="1"/>
  <c r="N158" i="4"/>
  <c r="M158" i="4"/>
  <c r="L158" i="4"/>
  <c r="K158" i="4"/>
  <c r="J158" i="4"/>
  <c r="I158" i="4"/>
  <c r="H158" i="4"/>
  <c r="G158" i="4"/>
  <c r="F158" i="4"/>
  <c r="E158" i="4"/>
  <c r="D158" i="4"/>
  <c r="U158" i="4" s="1"/>
  <c r="C158" i="4"/>
  <c r="K157" i="4"/>
  <c r="F157" i="4"/>
  <c r="C157" i="4"/>
  <c r="S156" i="4"/>
  <c r="R156" i="4"/>
  <c r="Q156" i="4"/>
  <c r="Q157" i="4" s="1"/>
  <c r="P156" i="4"/>
  <c r="P154" i="4" s="1"/>
  <c r="P155" i="4" s="1"/>
  <c r="O156" i="4"/>
  <c r="N156" i="4"/>
  <c r="N157" i="4" s="1"/>
  <c r="M156" i="4"/>
  <c r="M154" i="4" s="1"/>
  <c r="L156" i="4"/>
  <c r="L154" i="4" s="1"/>
  <c r="L155" i="4" s="1"/>
  <c r="K156" i="4"/>
  <c r="J156" i="4"/>
  <c r="J154" i="4" s="1"/>
  <c r="I156" i="4"/>
  <c r="I154" i="4" s="1"/>
  <c r="H156" i="4"/>
  <c r="G156" i="4"/>
  <c r="F156" i="4"/>
  <c r="F154" i="4" s="1"/>
  <c r="E156" i="4"/>
  <c r="D156" i="4"/>
  <c r="D154" i="4" s="1"/>
  <c r="C156" i="4"/>
  <c r="S154" i="4"/>
  <c r="R154" i="4"/>
  <c r="N154" i="4"/>
  <c r="K154" i="4"/>
  <c r="G154" i="4"/>
  <c r="G155" i="4" s="1"/>
  <c r="C154" i="4"/>
  <c r="C153" i="4"/>
  <c r="S152" i="4"/>
  <c r="R152" i="4"/>
  <c r="Q152" i="4"/>
  <c r="Q153" i="4" s="1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L151" i="4"/>
  <c r="C151" i="4"/>
  <c r="S150" i="4"/>
  <c r="R150" i="4"/>
  <c r="R146" i="4" s="1"/>
  <c r="Q150" i="4"/>
  <c r="P150" i="4"/>
  <c r="O150" i="4"/>
  <c r="N150" i="4"/>
  <c r="N146" i="4" s="1"/>
  <c r="N147" i="4" s="1"/>
  <c r="M150" i="4"/>
  <c r="L150" i="4"/>
  <c r="K150" i="4"/>
  <c r="J150" i="4"/>
  <c r="I150" i="4"/>
  <c r="H150" i="4"/>
  <c r="G150" i="4"/>
  <c r="F150" i="4"/>
  <c r="E150" i="4"/>
  <c r="D150" i="4"/>
  <c r="C150" i="4"/>
  <c r="P149" i="4"/>
  <c r="D149" i="4"/>
  <c r="C149" i="4"/>
  <c r="S148" i="4"/>
  <c r="R148" i="4"/>
  <c r="Q148" i="4"/>
  <c r="Q146" i="4" s="1"/>
  <c r="P148" i="4"/>
  <c r="P146" i="4" s="1"/>
  <c r="O148" i="4"/>
  <c r="N148" i="4"/>
  <c r="M148" i="4"/>
  <c r="L148" i="4"/>
  <c r="K148" i="4"/>
  <c r="J148" i="4"/>
  <c r="I148" i="4"/>
  <c r="I146" i="4" s="1"/>
  <c r="H148" i="4"/>
  <c r="H146" i="4" s="1"/>
  <c r="G148" i="4"/>
  <c r="F148" i="4"/>
  <c r="F149" i="4" s="1"/>
  <c r="E148" i="4"/>
  <c r="E149" i="4" s="1"/>
  <c r="D148" i="4"/>
  <c r="D146" i="4" s="1"/>
  <c r="C148" i="4"/>
  <c r="C146" i="4" s="1"/>
  <c r="H147" i="4" s="1"/>
  <c r="S146" i="4"/>
  <c r="M146" i="4"/>
  <c r="G146" i="4"/>
  <c r="C145" i="4"/>
  <c r="S144" i="4"/>
  <c r="R144" i="4"/>
  <c r="Q144" i="4"/>
  <c r="P144" i="4"/>
  <c r="O144" i="4"/>
  <c r="N144" i="4"/>
  <c r="M144" i="4"/>
  <c r="L144" i="4"/>
  <c r="L138" i="4" s="1"/>
  <c r="K144" i="4"/>
  <c r="K138" i="4" s="1"/>
  <c r="J144" i="4"/>
  <c r="I144" i="4"/>
  <c r="H144" i="4"/>
  <c r="G144" i="4"/>
  <c r="F144" i="4"/>
  <c r="E144" i="4"/>
  <c r="D144" i="4"/>
  <c r="D138" i="4" s="1"/>
  <c r="C144" i="4"/>
  <c r="U143" i="4"/>
  <c r="C143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P141" i="4"/>
  <c r="O141" i="4"/>
  <c r="H141" i="4"/>
  <c r="D141" i="4"/>
  <c r="C141" i="4"/>
  <c r="S140" i="4"/>
  <c r="R140" i="4"/>
  <c r="Q140" i="4"/>
  <c r="Q141" i="4" s="1"/>
  <c r="P140" i="4"/>
  <c r="O140" i="4"/>
  <c r="N140" i="4"/>
  <c r="N141" i="4" s="1"/>
  <c r="M140" i="4"/>
  <c r="M141" i="4" s="1"/>
  <c r="L140" i="4"/>
  <c r="K140" i="4"/>
  <c r="K141" i="4" s="1"/>
  <c r="J140" i="4"/>
  <c r="I140" i="4"/>
  <c r="I141" i="4" s="1"/>
  <c r="H140" i="4"/>
  <c r="G140" i="4"/>
  <c r="F140" i="4"/>
  <c r="G141" i="4" s="1"/>
  <c r="E140" i="4"/>
  <c r="E141" i="4" s="1"/>
  <c r="D140" i="4"/>
  <c r="C140" i="4"/>
  <c r="P138" i="4"/>
  <c r="O138" i="4"/>
  <c r="H138" i="4"/>
  <c r="N137" i="4"/>
  <c r="C137" i="4"/>
  <c r="S136" i="4"/>
  <c r="R136" i="4"/>
  <c r="Q136" i="4"/>
  <c r="Q137" i="4" s="1"/>
  <c r="P136" i="4"/>
  <c r="P137" i="4" s="1"/>
  <c r="O136" i="4"/>
  <c r="N136" i="4"/>
  <c r="M136" i="4"/>
  <c r="L136" i="4"/>
  <c r="K136" i="4"/>
  <c r="J136" i="4"/>
  <c r="I136" i="4"/>
  <c r="H136" i="4"/>
  <c r="H137" i="4" s="1"/>
  <c r="G136" i="4"/>
  <c r="F136" i="4"/>
  <c r="E136" i="4"/>
  <c r="F151" i="4" s="1"/>
  <c r="D136" i="4"/>
  <c r="C136" i="4"/>
  <c r="U135" i="4"/>
  <c r="C135" i="4"/>
  <c r="S134" i="4"/>
  <c r="R134" i="4"/>
  <c r="Q134" i="4"/>
  <c r="P134" i="4"/>
  <c r="O134" i="4"/>
  <c r="O130" i="4" s="1"/>
  <c r="N134" i="4"/>
  <c r="M134" i="4"/>
  <c r="L134" i="4"/>
  <c r="L130" i="4" s="1"/>
  <c r="L131" i="4" s="1"/>
  <c r="K134" i="4"/>
  <c r="K130" i="4" s="1"/>
  <c r="J134" i="4"/>
  <c r="I134" i="4"/>
  <c r="H134" i="4"/>
  <c r="G134" i="4"/>
  <c r="G130" i="4" s="1"/>
  <c r="F134" i="4"/>
  <c r="E134" i="4"/>
  <c r="D134" i="4"/>
  <c r="U134" i="4" s="1"/>
  <c r="C134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S132" i="4"/>
  <c r="R132" i="4"/>
  <c r="R130" i="4" s="1"/>
  <c r="Q132" i="4"/>
  <c r="R147" i="4" s="1"/>
  <c r="P132" i="4"/>
  <c r="O132" i="4"/>
  <c r="N132" i="4"/>
  <c r="N130" i="4" s="1"/>
  <c r="N131" i="4" s="1"/>
  <c r="M132" i="4"/>
  <c r="M147" i="4" s="1"/>
  <c r="L132" i="4"/>
  <c r="K132" i="4"/>
  <c r="J132" i="4"/>
  <c r="J130" i="4" s="1"/>
  <c r="I132" i="4"/>
  <c r="H132" i="4"/>
  <c r="G132" i="4"/>
  <c r="F132" i="4"/>
  <c r="F147" i="4" s="1"/>
  <c r="E132" i="4"/>
  <c r="E147" i="4" s="1"/>
  <c r="D132" i="4"/>
  <c r="C132" i="4"/>
  <c r="S130" i="4"/>
  <c r="F130" i="4"/>
  <c r="F131" i="4" s="1"/>
  <c r="C130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U129" i="4" s="1"/>
  <c r="C129" i="4"/>
  <c r="S128" i="4"/>
  <c r="R128" i="4"/>
  <c r="Q128" i="4"/>
  <c r="P128" i="4"/>
  <c r="O128" i="4"/>
  <c r="N128" i="4"/>
  <c r="M128" i="4"/>
  <c r="L128" i="4"/>
  <c r="K128" i="4"/>
  <c r="J128" i="4"/>
  <c r="I128" i="4"/>
  <c r="I122" i="4" s="1"/>
  <c r="H128" i="4"/>
  <c r="G128" i="4"/>
  <c r="F128" i="4"/>
  <c r="E128" i="4"/>
  <c r="D128" i="4"/>
  <c r="C128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S126" i="4"/>
  <c r="R126" i="4"/>
  <c r="Q126" i="4"/>
  <c r="P126" i="4"/>
  <c r="O126" i="4"/>
  <c r="N126" i="4"/>
  <c r="M126" i="4"/>
  <c r="M122" i="4" s="1"/>
  <c r="L126" i="4"/>
  <c r="L122" i="4" s="1"/>
  <c r="K126" i="4"/>
  <c r="J126" i="4"/>
  <c r="I126" i="4"/>
  <c r="H126" i="4"/>
  <c r="G126" i="4"/>
  <c r="F126" i="4"/>
  <c r="E126" i="4"/>
  <c r="D126" i="4"/>
  <c r="U126" i="4" s="1"/>
  <c r="C126" i="4"/>
  <c r="U125" i="4"/>
  <c r="C125" i="4"/>
  <c r="S124" i="4"/>
  <c r="R124" i="4"/>
  <c r="R122" i="4" s="1"/>
  <c r="Q124" i="4"/>
  <c r="P124" i="4"/>
  <c r="O124" i="4"/>
  <c r="N124" i="4"/>
  <c r="N122" i="4" s="1"/>
  <c r="M124" i="4"/>
  <c r="L124" i="4"/>
  <c r="K124" i="4"/>
  <c r="J124" i="4"/>
  <c r="J122" i="4" s="1"/>
  <c r="I124" i="4"/>
  <c r="H124" i="4"/>
  <c r="G124" i="4"/>
  <c r="F124" i="4"/>
  <c r="F122" i="4" s="1"/>
  <c r="E124" i="4"/>
  <c r="D124" i="4"/>
  <c r="D122" i="4" s="1"/>
  <c r="C124" i="4"/>
  <c r="Q122" i="4"/>
  <c r="E122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S119" i="4"/>
  <c r="C119" i="4"/>
  <c r="S118" i="4"/>
  <c r="S114" i="4" s="1"/>
  <c r="R118" i="4"/>
  <c r="R119" i="4" s="1"/>
  <c r="Q118" i="4"/>
  <c r="P118" i="4"/>
  <c r="O118" i="4"/>
  <c r="O119" i="4" s="1"/>
  <c r="N118" i="4"/>
  <c r="N119" i="4" s="1"/>
  <c r="M118" i="4"/>
  <c r="L118" i="4"/>
  <c r="K118" i="4"/>
  <c r="K119" i="4" s="1"/>
  <c r="J118" i="4"/>
  <c r="J119" i="4" s="1"/>
  <c r="I118" i="4"/>
  <c r="H118" i="4"/>
  <c r="G118" i="4"/>
  <c r="G114" i="4" s="1"/>
  <c r="F118" i="4"/>
  <c r="F119" i="4" s="1"/>
  <c r="E118" i="4"/>
  <c r="D118" i="4"/>
  <c r="C118" i="4"/>
  <c r="C114" i="4" s="1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U117" i="4" s="1"/>
  <c r="C117" i="4"/>
  <c r="S116" i="4"/>
  <c r="R116" i="4"/>
  <c r="Q116" i="4"/>
  <c r="Q114" i="4" s="1"/>
  <c r="P116" i="4"/>
  <c r="P114" i="4" s="1"/>
  <c r="O116" i="4"/>
  <c r="N116" i="4"/>
  <c r="M116" i="4"/>
  <c r="M114" i="4" s="1"/>
  <c r="L116" i="4"/>
  <c r="L114" i="4" s="1"/>
  <c r="K116" i="4"/>
  <c r="J116" i="4"/>
  <c r="I116" i="4"/>
  <c r="I114" i="4" s="1"/>
  <c r="H116" i="4"/>
  <c r="H114" i="4" s="1"/>
  <c r="G116" i="4"/>
  <c r="F116" i="4"/>
  <c r="E116" i="4"/>
  <c r="E114" i="4" s="1"/>
  <c r="D116" i="4"/>
  <c r="D114" i="4" s="1"/>
  <c r="C116" i="4"/>
  <c r="O114" i="4"/>
  <c r="K114" i="4"/>
  <c r="C113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U112" i="4" s="1"/>
  <c r="C112" i="4"/>
  <c r="I113" i="4" s="1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U111" i="4" s="1"/>
  <c r="C111" i="4"/>
  <c r="S110" i="4"/>
  <c r="R110" i="4"/>
  <c r="R106" i="4" s="1"/>
  <c r="Q110" i="4"/>
  <c r="P110" i="4"/>
  <c r="O110" i="4"/>
  <c r="N110" i="4"/>
  <c r="M110" i="4"/>
  <c r="L110" i="4"/>
  <c r="K110" i="4"/>
  <c r="J110" i="4"/>
  <c r="J106" i="4" s="1"/>
  <c r="I110" i="4"/>
  <c r="H110" i="4"/>
  <c r="G110" i="4"/>
  <c r="F110" i="4"/>
  <c r="E110" i="4"/>
  <c r="D110" i="4"/>
  <c r="C110" i="4"/>
  <c r="C109" i="4"/>
  <c r="S108" i="4"/>
  <c r="R108" i="4"/>
  <c r="Q108" i="4"/>
  <c r="P108" i="4"/>
  <c r="P106" i="4" s="1"/>
  <c r="O108" i="4"/>
  <c r="N108" i="4"/>
  <c r="M108" i="4"/>
  <c r="L108" i="4"/>
  <c r="L106" i="4" s="1"/>
  <c r="K108" i="4"/>
  <c r="J108" i="4"/>
  <c r="I108" i="4"/>
  <c r="H108" i="4"/>
  <c r="H106" i="4" s="1"/>
  <c r="G108" i="4"/>
  <c r="F108" i="4"/>
  <c r="E108" i="4"/>
  <c r="D108" i="4"/>
  <c r="D106" i="4" s="1"/>
  <c r="C108" i="4"/>
  <c r="I109" i="4" s="1"/>
  <c r="N106" i="4"/>
  <c r="F106" i="4"/>
  <c r="D105" i="4"/>
  <c r="C105" i="4"/>
  <c r="S104" i="4"/>
  <c r="R104" i="4"/>
  <c r="Q104" i="4"/>
  <c r="P104" i="4"/>
  <c r="O104" i="4"/>
  <c r="N104" i="4"/>
  <c r="M104" i="4"/>
  <c r="L104" i="4"/>
  <c r="L105" i="4" s="1"/>
  <c r="K104" i="4"/>
  <c r="J104" i="4"/>
  <c r="I104" i="4"/>
  <c r="I105" i="4" s="1"/>
  <c r="H104" i="4"/>
  <c r="G104" i="4"/>
  <c r="F104" i="4"/>
  <c r="E104" i="4"/>
  <c r="E98" i="4" s="1"/>
  <c r="D104" i="4"/>
  <c r="C104" i="4"/>
  <c r="U103" i="4"/>
  <c r="C103" i="4"/>
  <c r="S102" i="4"/>
  <c r="R102" i="4"/>
  <c r="Q102" i="4"/>
  <c r="P102" i="4"/>
  <c r="O102" i="4"/>
  <c r="N102" i="4"/>
  <c r="M102" i="4"/>
  <c r="L102" i="4"/>
  <c r="K102" i="4"/>
  <c r="J102" i="4"/>
  <c r="I102" i="4"/>
  <c r="I98" i="4" s="1"/>
  <c r="H102" i="4"/>
  <c r="G102" i="4"/>
  <c r="F102" i="4"/>
  <c r="E102" i="4"/>
  <c r="D102" i="4"/>
  <c r="U102" i="4" s="1"/>
  <c r="C102" i="4"/>
  <c r="C101" i="4"/>
  <c r="S100" i="4"/>
  <c r="R100" i="4"/>
  <c r="Q100" i="4"/>
  <c r="P100" i="4"/>
  <c r="O100" i="4"/>
  <c r="N100" i="4"/>
  <c r="M100" i="4"/>
  <c r="M98" i="4" s="1"/>
  <c r="L100" i="4"/>
  <c r="K100" i="4"/>
  <c r="J100" i="4"/>
  <c r="I100" i="4"/>
  <c r="H100" i="4"/>
  <c r="G100" i="4"/>
  <c r="F100" i="4"/>
  <c r="E100" i="4"/>
  <c r="E101" i="4" s="1"/>
  <c r="D100" i="4"/>
  <c r="C100" i="4"/>
  <c r="L101" i="4" s="1"/>
  <c r="P97" i="4"/>
  <c r="O97" i="4"/>
  <c r="L97" i="4"/>
  <c r="H97" i="4"/>
  <c r="G97" i="4"/>
  <c r="S96" i="4"/>
  <c r="S97" i="4" s="1"/>
  <c r="R96" i="4"/>
  <c r="R97" i="4" s="1"/>
  <c r="Q96" i="4"/>
  <c r="Q97" i="4" s="1"/>
  <c r="P96" i="4"/>
  <c r="O96" i="4"/>
  <c r="N96" i="4"/>
  <c r="N97" i="4" s="1"/>
  <c r="M96" i="4"/>
  <c r="M97" i="4" s="1"/>
  <c r="L96" i="4"/>
  <c r="K96" i="4"/>
  <c r="K97" i="4" s="1"/>
  <c r="J96" i="4"/>
  <c r="J97" i="4" s="1"/>
  <c r="I96" i="4"/>
  <c r="I97" i="4" s="1"/>
  <c r="H96" i="4"/>
  <c r="G96" i="4"/>
  <c r="F96" i="4"/>
  <c r="F97" i="4" s="1"/>
  <c r="E96" i="4"/>
  <c r="E97" i="4" s="1"/>
  <c r="D96" i="4"/>
  <c r="D97" i="4" s="1"/>
  <c r="U97" i="4" s="1"/>
  <c r="C96" i="4"/>
  <c r="U95" i="4"/>
  <c r="S94" i="4"/>
  <c r="R94" i="4"/>
  <c r="Q94" i="4"/>
  <c r="P94" i="4"/>
  <c r="P90" i="4" s="1"/>
  <c r="O94" i="4"/>
  <c r="N94" i="4"/>
  <c r="M94" i="4"/>
  <c r="L94" i="4"/>
  <c r="K94" i="4"/>
  <c r="K90" i="4" s="1"/>
  <c r="J94" i="4"/>
  <c r="I94" i="4"/>
  <c r="H94" i="4"/>
  <c r="G94" i="4"/>
  <c r="F94" i="4"/>
  <c r="E94" i="4"/>
  <c r="D94" i="4"/>
  <c r="U94" i="4" s="1"/>
  <c r="C94" i="4"/>
  <c r="C90" i="4" s="1"/>
  <c r="H93" i="4"/>
  <c r="S92" i="4"/>
  <c r="S93" i="4" s="1"/>
  <c r="R92" i="4"/>
  <c r="Q92" i="4"/>
  <c r="P92" i="4"/>
  <c r="O92" i="4"/>
  <c r="N92" i="4"/>
  <c r="M92" i="4"/>
  <c r="L92" i="4"/>
  <c r="K92" i="4"/>
  <c r="K93" i="4" s="1"/>
  <c r="J92" i="4"/>
  <c r="I92" i="4"/>
  <c r="H92" i="4"/>
  <c r="H90" i="4" s="1"/>
  <c r="G92" i="4"/>
  <c r="F92" i="4"/>
  <c r="E92" i="4"/>
  <c r="D92" i="4"/>
  <c r="U92" i="4" s="1"/>
  <c r="C92" i="4"/>
  <c r="N93" i="4" s="1"/>
  <c r="I90" i="4"/>
  <c r="U89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U88" i="4" s="1"/>
  <c r="C88" i="4"/>
  <c r="S86" i="4"/>
  <c r="S82" i="4" s="1"/>
  <c r="R86" i="4"/>
  <c r="Q86" i="4"/>
  <c r="P86" i="4"/>
  <c r="O86" i="4"/>
  <c r="N86" i="4"/>
  <c r="N87" i="4" s="1"/>
  <c r="M86" i="4"/>
  <c r="L86" i="4"/>
  <c r="L87" i="4" s="1"/>
  <c r="K86" i="4"/>
  <c r="J86" i="4"/>
  <c r="J82" i="4" s="1"/>
  <c r="J83" i="4" s="1"/>
  <c r="I86" i="4"/>
  <c r="H86" i="4"/>
  <c r="G86" i="4"/>
  <c r="G82" i="4" s="1"/>
  <c r="G83" i="4" s="1"/>
  <c r="F86" i="4"/>
  <c r="E86" i="4"/>
  <c r="D86" i="4"/>
  <c r="C86" i="4"/>
  <c r="Q87" i="4" s="1"/>
  <c r="U85" i="4"/>
  <c r="S84" i="4"/>
  <c r="R84" i="4"/>
  <c r="R82" i="4" s="1"/>
  <c r="R83" i="4" s="1"/>
  <c r="Q84" i="4"/>
  <c r="Q82" i="4" s="1"/>
  <c r="Q83" i="4" s="1"/>
  <c r="P84" i="4"/>
  <c r="P82" i="4" s="1"/>
  <c r="P83" i="4" s="1"/>
  <c r="O84" i="4"/>
  <c r="N84" i="4"/>
  <c r="M84" i="4"/>
  <c r="M82" i="4" s="1"/>
  <c r="L84" i="4"/>
  <c r="L82" i="4" s="1"/>
  <c r="L83" i="4" s="1"/>
  <c r="K84" i="4"/>
  <c r="J84" i="4"/>
  <c r="I84" i="4"/>
  <c r="I82" i="4" s="1"/>
  <c r="I83" i="4" s="1"/>
  <c r="H84" i="4"/>
  <c r="H82" i="4" s="1"/>
  <c r="H83" i="4" s="1"/>
  <c r="G84" i="4"/>
  <c r="F84" i="4"/>
  <c r="E84" i="4"/>
  <c r="D84" i="4"/>
  <c r="D82" i="4" s="1"/>
  <c r="D83" i="4" s="1"/>
  <c r="C84" i="4"/>
  <c r="K82" i="4"/>
  <c r="C82" i="4"/>
  <c r="C89" i="4" s="1"/>
  <c r="S81" i="4"/>
  <c r="K81" i="4"/>
  <c r="S80" i="4"/>
  <c r="R80" i="4"/>
  <c r="R81" i="4" s="1"/>
  <c r="Q80" i="4"/>
  <c r="Q81" i="4" s="1"/>
  <c r="P80" i="4"/>
  <c r="P81" i="4" s="1"/>
  <c r="O80" i="4"/>
  <c r="O81" i="4" s="1"/>
  <c r="N80" i="4"/>
  <c r="N81" i="4" s="1"/>
  <c r="M80" i="4"/>
  <c r="M81" i="4" s="1"/>
  <c r="L80" i="4"/>
  <c r="K80" i="4"/>
  <c r="J80" i="4"/>
  <c r="J81" i="4" s="1"/>
  <c r="I80" i="4"/>
  <c r="I81" i="4" s="1"/>
  <c r="H80" i="4"/>
  <c r="H81" i="4" s="1"/>
  <c r="G80" i="4"/>
  <c r="F80" i="4"/>
  <c r="F81" i="4" s="1"/>
  <c r="E80" i="4"/>
  <c r="E81" i="4" s="1"/>
  <c r="D80" i="4"/>
  <c r="D81" i="4" s="1"/>
  <c r="U81" i="4" s="1"/>
  <c r="C80" i="4"/>
  <c r="Q79" i="4"/>
  <c r="O79" i="4"/>
  <c r="N79" i="4"/>
  <c r="L79" i="4"/>
  <c r="I79" i="4"/>
  <c r="H79" i="4"/>
  <c r="S78" i="4"/>
  <c r="S79" i="4" s="1"/>
  <c r="R78" i="4"/>
  <c r="R79" i="4" s="1"/>
  <c r="P78" i="4"/>
  <c r="P79" i="4" s="1"/>
  <c r="O78" i="4"/>
  <c r="M78" i="4"/>
  <c r="M79" i="4" s="1"/>
  <c r="K78" i="4"/>
  <c r="K79" i="4" s="1"/>
  <c r="J78" i="4"/>
  <c r="J79" i="4" s="1"/>
  <c r="I78" i="4"/>
  <c r="G78" i="4"/>
  <c r="G79" i="4" s="1"/>
  <c r="F78" i="4"/>
  <c r="F79" i="4" s="1"/>
  <c r="E78" i="4"/>
  <c r="E79" i="4" s="1"/>
  <c r="D78" i="4"/>
  <c r="D79" i="4" s="1"/>
  <c r="U79" i="4" s="1"/>
  <c r="S77" i="4"/>
  <c r="R77" i="4"/>
  <c r="K77" i="4"/>
  <c r="J77" i="4"/>
  <c r="F77" i="4"/>
  <c r="S76" i="4"/>
  <c r="R76" i="4"/>
  <c r="Q76" i="4"/>
  <c r="P76" i="4"/>
  <c r="P74" i="4" s="1"/>
  <c r="P75" i="4" s="1"/>
  <c r="O76" i="4"/>
  <c r="N76" i="4"/>
  <c r="N77" i="4" s="1"/>
  <c r="M76" i="4"/>
  <c r="L76" i="4"/>
  <c r="L74" i="4" s="1"/>
  <c r="L75" i="4" s="1"/>
  <c r="K76" i="4"/>
  <c r="J76" i="4"/>
  <c r="I76" i="4"/>
  <c r="H76" i="4"/>
  <c r="H74" i="4" s="1"/>
  <c r="H75" i="4" s="1"/>
  <c r="G76" i="4"/>
  <c r="F76" i="4"/>
  <c r="E76" i="4"/>
  <c r="D76" i="4"/>
  <c r="D74" i="4" s="1"/>
  <c r="C76" i="4"/>
  <c r="C81" i="4" s="1"/>
  <c r="O74" i="4"/>
  <c r="N74" i="4"/>
  <c r="C74" i="4"/>
  <c r="C77" i="4" s="1"/>
  <c r="U73" i="4"/>
  <c r="C73" i="4"/>
  <c r="S72" i="4"/>
  <c r="R72" i="4"/>
  <c r="Q72" i="4"/>
  <c r="P72" i="4"/>
  <c r="O72" i="4"/>
  <c r="N72" i="4"/>
  <c r="M72" i="4"/>
  <c r="M66" i="4" s="1"/>
  <c r="L72" i="4"/>
  <c r="K72" i="4"/>
  <c r="J72" i="4"/>
  <c r="I72" i="4"/>
  <c r="H72" i="4"/>
  <c r="G72" i="4"/>
  <c r="F72" i="4"/>
  <c r="E72" i="4"/>
  <c r="D72" i="4"/>
  <c r="C72" i="4"/>
  <c r="C71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E66" i="4" s="1"/>
  <c r="D70" i="4"/>
  <c r="U70" i="4" s="1"/>
  <c r="C70" i="4"/>
  <c r="R71" i="4" s="1"/>
  <c r="U69" i="4"/>
  <c r="C69" i="4"/>
  <c r="S68" i="4"/>
  <c r="R68" i="4"/>
  <c r="Q68" i="4"/>
  <c r="P68" i="4"/>
  <c r="O68" i="4"/>
  <c r="N68" i="4"/>
  <c r="N66" i="4" s="1"/>
  <c r="M68" i="4"/>
  <c r="L68" i="4"/>
  <c r="K68" i="4"/>
  <c r="J68" i="4"/>
  <c r="J66" i="4" s="1"/>
  <c r="I68" i="4"/>
  <c r="H68" i="4"/>
  <c r="G68" i="4"/>
  <c r="F68" i="4"/>
  <c r="E68" i="4"/>
  <c r="D68" i="4"/>
  <c r="C68" i="4"/>
  <c r="R66" i="4"/>
  <c r="F66" i="4"/>
  <c r="S64" i="4"/>
  <c r="R64" i="4"/>
  <c r="Q64" i="4"/>
  <c r="P64" i="4"/>
  <c r="P65" i="4" s="1"/>
  <c r="O64" i="4"/>
  <c r="N64" i="4"/>
  <c r="M64" i="4"/>
  <c r="L64" i="4"/>
  <c r="L65" i="4" s="1"/>
  <c r="K64" i="4"/>
  <c r="J64" i="4"/>
  <c r="I64" i="4"/>
  <c r="H64" i="4"/>
  <c r="H65" i="4" s="1"/>
  <c r="G64" i="4"/>
  <c r="F64" i="4"/>
  <c r="E64" i="4"/>
  <c r="D64" i="4"/>
  <c r="U64" i="4" s="1"/>
  <c r="C64" i="4"/>
  <c r="U63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S60" i="4"/>
  <c r="S61" i="4" s="1"/>
  <c r="R60" i="4"/>
  <c r="Q60" i="4"/>
  <c r="P60" i="4"/>
  <c r="P61" i="4" s="1"/>
  <c r="O60" i="4"/>
  <c r="O58" i="4" s="1"/>
  <c r="N60" i="4"/>
  <c r="M60" i="4"/>
  <c r="L60" i="4"/>
  <c r="L61" i="4" s="1"/>
  <c r="K60" i="4"/>
  <c r="K61" i="4" s="1"/>
  <c r="J60" i="4"/>
  <c r="I60" i="4"/>
  <c r="H60" i="4"/>
  <c r="H58" i="4" s="1"/>
  <c r="G60" i="4"/>
  <c r="G58" i="4" s="1"/>
  <c r="F60" i="4"/>
  <c r="E60" i="4"/>
  <c r="D60" i="4"/>
  <c r="U60" i="4" s="1"/>
  <c r="C60" i="4"/>
  <c r="L58" i="4"/>
  <c r="D58" i="4"/>
  <c r="O57" i="4"/>
  <c r="G57" i="4"/>
  <c r="C57" i="4"/>
  <c r="S56" i="4"/>
  <c r="S57" i="4" s="1"/>
  <c r="R56" i="4"/>
  <c r="R57" i="4" s="1"/>
  <c r="Q56" i="4"/>
  <c r="P56" i="4"/>
  <c r="O56" i="4"/>
  <c r="N56" i="4"/>
  <c r="N57" i="4" s="1"/>
  <c r="M56" i="4"/>
  <c r="L56" i="4"/>
  <c r="K56" i="4"/>
  <c r="K57" i="4" s="1"/>
  <c r="J56" i="4"/>
  <c r="J57" i="4" s="1"/>
  <c r="I56" i="4"/>
  <c r="H56" i="4"/>
  <c r="G56" i="4"/>
  <c r="F56" i="4"/>
  <c r="F57" i="4" s="1"/>
  <c r="E56" i="4"/>
  <c r="D56" i="4"/>
  <c r="C56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U54" i="4" s="1"/>
  <c r="C54" i="4"/>
  <c r="O53" i="4"/>
  <c r="G53" i="4"/>
  <c r="C53" i="4"/>
  <c r="S52" i="4"/>
  <c r="S53" i="4" s="1"/>
  <c r="R52" i="4"/>
  <c r="R53" i="4" s="1"/>
  <c r="Q52" i="4"/>
  <c r="P52" i="4"/>
  <c r="O52" i="4"/>
  <c r="N52" i="4"/>
  <c r="N53" i="4" s="1"/>
  <c r="M52" i="4"/>
  <c r="L52" i="4"/>
  <c r="K52" i="4"/>
  <c r="K53" i="4" s="1"/>
  <c r="J52" i="4"/>
  <c r="J53" i="4" s="1"/>
  <c r="I52" i="4"/>
  <c r="H52" i="4"/>
  <c r="G52" i="4"/>
  <c r="F52" i="4"/>
  <c r="F53" i="4" s="1"/>
  <c r="E52" i="4"/>
  <c r="D52" i="4"/>
  <c r="C52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E51" i="4" s="1"/>
  <c r="C49" i="4"/>
  <c r="S48" i="4"/>
  <c r="R48" i="4"/>
  <c r="R49" i="4" s="1"/>
  <c r="Q48" i="4"/>
  <c r="P48" i="4"/>
  <c r="O48" i="4"/>
  <c r="N48" i="4"/>
  <c r="N49" i="4" s="1"/>
  <c r="M48" i="4"/>
  <c r="L48" i="4"/>
  <c r="K48" i="4"/>
  <c r="J48" i="4"/>
  <c r="I48" i="4"/>
  <c r="H48" i="4"/>
  <c r="G48" i="4"/>
  <c r="F48" i="4"/>
  <c r="F49" i="4" s="1"/>
  <c r="E48" i="4"/>
  <c r="D48" i="4"/>
  <c r="C48" i="4"/>
  <c r="P49" i="4" s="1"/>
  <c r="C47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U46" i="4" s="1"/>
  <c r="C46" i="4"/>
  <c r="P47" i="4" s="1"/>
  <c r="C45" i="4"/>
  <c r="S44" i="4"/>
  <c r="R44" i="4"/>
  <c r="R45" i="4" s="1"/>
  <c r="Q44" i="4"/>
  <c r="P44" i="4"/>
  <c r="O44" i="4"/>
  <c r="N44" i="4"/>
  <c r="N45" i="4" s="1"/>
  <c r="M44" i="4"/>
  <c r="L44" i="4"/>
  <c r="K44" i="4"/>
  <c r="J44" i="4"/>
  <c r="I44" i="4"/>
  <c r="H44" i="4"/>
  <c r="G44" i="4"/>
  <c r="F44" i="4"/>
  <c r="F45" i="4" s="1"/>
  <c r="E44" i="4"/>
  <c r="D44" i="4"/>
  <c r="C44" i="4"/>
  <c r="P45" i="4" s="1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M41" i="4"/>
  <c r="C41" i="4"/>
  <c r="S40" i="4"/>
  <c r="S41" i="4" s="1"/>
  <c r="R40" i="4"/>
  <c r="Q40" i="4"/>
  <c r="P40" i="4"/>
  <c r="O40" i="4"/>
  <c r="N40" i="4"/>
  <c r="M40" i="4"/>
  <c r="L40" i="4"/>
  <c r="K40" i="4"/>
  <c r="J40" i="4"/>
  <c r="I40" i="4"/>
  <c r="H40" i="4"/>
  <c r="H41" i="4" s="1"/>
  <c r="G40" i="4"/>
  <c r="G41" i="4" s="1"/>
  <c r="F40" i="4"/>
  <c r="E40" i="4"/>
  <c r="D40" i="4"/>
  <c r="C40" i="4"/>
  <c r="Q41" i="4" s="1"/>
  <c r="U39" i="4"/>
  <c r="C39" i="4"/>
  <c r="S38" i="4"/>
  <c r="R38" i="4"/>
  <c r="Q38" i="4"/>
  <c r="P38" i="4"/>
  <c r="O38" i="4"/>
  <c r="N38" i="4"/>
  <c r="M38" i="4"/>
  <c r="M14" i="4" s="1"/>
  <c r="M15" i="4" s="1"/>
  <c r="L38" i="4"/>
  <c r="K38" i="4"/>
  <c r="J38" i="4"/>
  <c r="I38" i="4"/>
  <c r="I34" i="4" s="1"/>
  <c r="H38" i="4"/>
  <c r="G38" i="4"/>
  <c r="F38" i="4"/>
  <c r="E38" i="4"/>
  <c r="E34" i="4" s="1"/>
  <c r="D38" i="4"/>
  <c r="C38" i="4"/>
  <c r="P37" i="4"/>
  <c r="E37" i="4"/>
  <c r="C37" i="4"/>
  <c r="S36" i="4"/>
  <c r="S37" i="4" s="1"/>
  <c r="R36" i="4"/>
  <c r="R37" i="4" s="1"/>
  <c r="Q36" i="4"/>
  <c r="P36" i="4"/>
  <c r="O36" i="4"/>
  <c r="O37" i="4" s="1"/>
  <c r="N36" i="4"/>
  <c r="N37" i="4" s="1"/>
  <c r="M36" i="4"/>
  <c r="L36" i="4"/>
  <c r="L34" i="4" s="1"/>
  <c r="K36" i="4"/>
  <c r="K37" i="4" s="1"/>
  <c r="J36" i="4"/>
  <c r="J37" i="4" s="1"/>
  <c r="I36" i="4"/>
  <c r="H36" i="4"/>
  <c r="G36" i="4"/>
  <c r="F36" i="4"/>
  <c r="F37" i="4" s="1"/>
  <c r="E36" i="4"/>
  <c r="D36" i="4"/>
  <c r="D37" i="4" s="1"/>
  <c r="U37" i="4" s="1"/>
  <c r="C36" i="4"/>
  <c r="H37" i="4" s="1"/>
  <c r="P34" i="4"/>
  <c r="H34" i="4"/>
  <c r="D34" i="4"/>
  <c r="S33" i="4"/>
  <c r="R33" i="4"/>
  <c r="G33" i="4"/>
  <c r="F33" i="4"/>
  <c r="C33" i="4"/>
  <c r="S32" i="4"/>
  <c r="R32" i="4"/>
  <c r="Q32" i="4"/>
  <c r="Q33" i="4" s="1"/>
  <c r="P32" i="4"/>
  <c r="O32" i="4"/>
  <c r="O33" i="4" s="1"/>
  <c r="N32" i="4"/>
  <c r="N33" i="4" s="1"/>
  <c r="M32" i="4"/>
  <c r="M33" i="4" s="1"/>
  <c r="L32" i="4"/>
  <c r="K32" i="4"/>
  <c r="K33" i="4" s="1"/>
  <c r="J32" i="4"/>
  <c r="J33" i="4" s="1"/>
  <c r="I32" i="4"/>
  <c r="I33" i="4" s="1"/>
  <c r="H32" i="4"/>
  <c r="G32" i="4"/>
  <c r="F32" i="4"/>
  <c r="E32" i="4"/>
  <c r="E33" i="4" s="1"/>
  <c r="D32" i="4"/>
  <c r="C32" i="4"/>
  <c r="U31" i="4"/>
  <c r="C31" i="4"/>
  <c r="S30" i="4"/>
  <c r="R30" i="4"/>
  <c r="Q30" i="4"/>
  <c r="Q26" i="4" s="1"/>
  <c r="P30" i="4"/>
  <c r="O30" i="4"/>
  <c r="N30" i="4"/>
  <c r="M30" i="4"/>
  <c r="L30" i="4"/>
  <c r="K30" i="4"/>
  <c r="J30" i="4"/>
  <c r="I30" i="4"/>
  <c r="I26" i="4" s="1"/>
  <c r="H30" i="4"/>
  <c r="H14" i="4" s="1"/>
  <c r="H15" i="4" s="1"/>
  <c r="G30" i="4"/>
  <c r="F30" i="4"/>
  <c r="E30" i="4"/>
  <c r="E14" i="4" s="1"/>
  <c r="E15" i="4" s="1"/>
  <c r="D30" i="4"/>
  <c r="U30" i="4" s="1"/>
  <c r="C30" i="4"/>
  <c r="C29" i="4"/>
  <c r="S28" i="4"/>
  <c r="S29" i="4" s="1"/>
  <c r="R28" i="4"/>
  <c r="Q28" i="4"/>
  <c r="P28" i="4"/>
  <c r="O28" i="4"/>
  <c r="O26" i="4" s="1"/>
  <c r="N28" i="4"/>
  <c r="M28" i="4"/>
  <c r="L28" i="4"/>
  <c r="K28" i="4"/>
  <c r="K12" i="4" s="1"/>
  <c r="K13" i="4" s="1"/>
  <c r="J28" i="4"/>
  <c r="I28" i="4"/>
  <c r="H28" i="4"/>
  <c r="G28" i="4"/>
  <c r="G29" i="4" s="1"/>
  <c r="F28" i="4"/>
  <c r="E28" i="4"/>
  <c r="E26" i="4" s="1"/>
  <c r="D28" i="4"/>
  <c r="U28" i="4" s="1"/>
  <c r="C28" i="4"/>
  <c r="C26" i="4" s="1"/>
  <c r="M26" i="4"/>
  <c r="G26" i="4"/>
  <c r="C25" i="4"/>
  <c r="S24" i="4"/>
  <c r="S25" i="4" s="1"/>
  <c r="R24" i="4"/>
  <c r="Q24" i="4"/>
  <c r="P24" i="4"/>
  <c r="P16" i="4" s="1"/>
  <c r="O24" i="4"/>
  <c r="O25" i="4" s="1"/>
  <c r="N24" i="4"/>
  <c r="M24" i="4"/>
  <c r="L24" i="4"/>
  <c r="K24" i="4"/>
  <c r="K25" i="4" s="1"/>
  <c r="J24" i="4"/>
  <c r="I24" i="4"/>
  <c r="H24" i="4"/>
  <c r="G24" i="4"/>
  <c r="G25" i="4" s="1"/>
  <c r="F24" i="4"/>
  <c r="E24" i="4"/>
  <c r="E25" i="4" s="1"/>
  <c r="D24" i="4"/>
  <c r="D16" i="4" s="1"/>
  <c r="C24" i="4"/>
  <c r="F25" i="4" s="1"/>
  <c r="U23" i="4"/>
  <c r="C23" i="4"/>
  <c r="S22" i="4"/>
  <c r="S18" i="4" s="1"/>
  <c r="R22" i="4"/>
  <c r="Q22" i="4"/>
  <c r="P22" i="4"/>
  <c r="P14" i="4" s="1"/>
  <c r="P15" i="4" s="1"/>
  <c r="O22" i="4"/>
  <c r="O14" i="4" s="1"/>
  <c r="O15" i="4" s="1"/>
  <c r="N22" i="4"/>
  <c r="M22" i="4"/>
  <c r="L22" i="4"/>
  <c r="K22" i="4"/>
  <c r="K14" i="4" s="1"/>
  <c r="K15" i="4" s="1"/>
  <c r="J22" i="4"/>
  <c r="I22" i="4"/>
  <c r="H22" i="4"/>
  <c r="G22" i="4"/>
  <c r="F22" i="4"/>
  <c r="F14" i="4" s="1"/>
  <c r="F15" i="4" s="1"/>
  <c r="E22" i="4"/>
  <c r="D22" i="4"/>
  <c r="C22" i="4"/>
  <c r="C18" i="4" s="1"/>
  <c r="S21" i="4"/>
  <c r="O21" i="4"/>
  <c r="K21" i="4"/>
  <c r="G21" i="4"/>
  <c r="C21" i="4"/>
  <c r="S20" i="4"/>
  <c r="R20" i="4"/>
  <c r="R21" i="4" s="1"/>
  <c r="Q20" i="4"/>
  <c r="Q21" i="4" s="1"/>
  <c r="P20" i="4"/>
  <c r="P18" i="4" s="1"/>
  <c r="O20" i="4"/>
  <c r="N20" i="4"/>
  <c r="N21" i="4" s="1"/>
  <c r="M20" i="4"/>
  <c r="M21" i="4" s="1"/>
  <c r="L20" i="4"/>
  <c r="L18" i="4" s="1"/>
  <c r="K20" i="4"/>
  <c r="J20" i="4"/>
  <c r="J21" i="4" s="1"/>
  <c r="I20" i="4"/>
  <c r="I21" i="4" s="1"/>
  <c r="H20" i="4"/>
  <c r="H18" i="4" s="1"/>
  <c r="G20" i="4"/>
  <c r="F20" i="4"/>
  <c r="F21" i="4" s="1"/>
  <c r="E20" i="4"/>
  <c r="E21" i="4" s="1"/>
  <c r="D20" i="4"/>
  <c r="D18" i="4" s="1"/>
  <c r="C20" i="4"/>
  <c r="Q18" i="4"/>
  <c r="O18" i="4"/>
  <c r="I18" i="4"/>
  <c r="G18" i="4"/>
  <c r="Q16" i="4"/>
  <c r="L16" i="4"/>
  <c r="H16" i="4"/>
  <c r="G16" i="4"/>
  <c r="Q14" i="4"/>
  <c r="Q15" i="4" s="1"/>
  <c r="L14" i="4"/>
  <c r="L15" i="4" s="1"/>
  <c r="G14" i="4"/>
  <c r="G15" i="4" s="1"/>
  <c r="C14" i="4"/>
  <c r="S12" i="4"/>
  <c r="M12" i="4"/>
  <c r="I12" i="4"/>
  <c r="H12" i="4"/>
  <c r="C12" i="4"/>
  <c r="H91" i="4" l="1"/>
  <c r="K91" i="4"/>
  <c r="S115" i="4"/>
  <c r="P91" i="4"/>
  <c r="S19" i="4"/>
  <c r="H13" i="4"/>
  <c r="O19" i="4"/>
  <c r="P19" i="4"/>
  <c r="I13" i="4"/>
  <c r="I19" i="4"/>
  <c r="D21" i="4"/>
  <c r="L21" i="4"/>
  <c r="L25" i="4"/>
  <c r="P29" i="4"/>
  <c r="R29" i="4"/>
  <c r="F16" i="4"/>
  <c r="O41" i="4"/>
  <c r="E12" i="4"/>
  <c r="E13" i="4" s="1"/>
  <c r="P12" i="4"/>
  <c r="I14" i="4"/>
  <c r="I15" i="4" s="1"/>
  <c r="O16" i="4"/>
  <c r="K18" i="4"/>
  <c r="K19" i="4" s="1"/>
  <c r="I25" i="4"/>
  <c r="Q25" i="4"/>
  <c r="N25" i="4"/>
  <c r="I29" i="4"/>
  <c r="Q29" i="4"/>
  <c r="J14" i="4"/>
  <c r="J15" i="4" s="1"/>
  <c r="R14" i="4"/>
  <c r="R15" i="4" s="1"/>
  <c r="U40" i="4"/>
  <c r="H53" i="4"/>
  <c r="L53" i="4"/>
  <c r="H57" i="4"/>
  <c r="L57" i="4"/>
  <c r="P58" i="4"/>
  <c r="H66" i="4"/>
  <c r="P66" i="4"/>
  <c r="I66" i="4"/>
  <c r="F74" i="4"/>
  <c r="R74" i="4"/>
  <c r="G12" i="4"/>
  <c r="G13" i="4" s="1"/>
  <c r="L12" i="4"/>
  <c r="Q12" i="4"/>
  <c r="Q13" i="4" s="1"/>
  <c r="E16" i="4"/>
  <c r="K16" i="4"/>
  <c r="E18" i="4"/>
  <c r="E19" i="4" s="1"/>
  <c r="M18" i="4"/>
  <c r="M19" i="4" s="1"/>
  <c r="H21" i="4"/>
  <c r="P21" i="4"/>
  <c r="K26" i="4"/>
  <c r="K27" i="4" s="1"/>
  <c r="S26" i="4"/>
  <c r="S27" i="4" s="1"/>
  <c r="F26" i="4"/>
  <c r="F27" i="4" s="1"/>
  <c r="J26" i="4"/>
  <c r="N26" i="4"/>
  <c r="N27" i="4" s="1"/>
  <c r="R26" i="4"/>
  <c r="R27" i="4" s="1"/>
  <c r="K29" i="4"/>
  <c r="U32" i="4"/>
  <c r="H33" i="4"/>
  <c r="L33" i="4"/>
  <c r="P33" i="4"/>
  <c r="I37" i="4"/>
  <c r="M37" i="4"/>
  <c r="Q37" i="4"/>
  <c r="I41" i="4"/>
  <c r="U44" i="4"/>
  <c r="L45" i="4"/>
  <c r="F47" i="4"/>
  <c r="N47" i="4"/>
  <c r="R47" i="4"/>
  <c r="U48" i="4"/>
  <c r="L49" i="4"/>
  <c r="F51" i="4"/>
  <c r="J51" i="4"/>
  <c r="R51" i="4"/>
  <c r="E53" i="4"/>
  <c r="I53" i="4"/>
  <c r="M53" i="4"/>
  <c r="Q53" i="4"/>
  <c r="E57" i="4"/>
  <c r="I57" i="4"/>
  <c r="M57" i="4"/>
  <c r="Q57" i="4"/>
  <c r="C58" i="4"/>
  <c r="D59" i="4" s="1"/>
  <c r="K58" i="4"/>
  <c r="S58" i="4"/>
  <c r="F61" i="4"/>
  <c r="J61" i="4"/>
  <c r="N61" i="4"/>
  <c r="R61" i="4"/>
  <c r="G61" i="4"/>
  <c r="Q65" i="4"/>
  <c r="G65" i="4"/>
  <c r="K65" i="4"/>
  <c r="O65" i="4"/>
  <c r="S65" i="4"/>
  <c r="K74" i="4"/>
  <c r="K75" i="4" s="1"/>
  <c r="G77" i="4"/>
  <c r="G74" i="4"/>
  <c r="G75" i="4" s="1"/>
  <c r="O77" i="4"/>
  <c r="S90" i="4"/>
  <c r="S91" i="4" s="1"/>
  <c r="E93" i="4"/>
  <c r="I93" i="4"/>
  <c r="M93" i="4"/>
  <c r="Q93" i="4"/>
  <c r="D93" i="4"/>
  <c r="U104" i="4"/>
  <c r="E106" i="4"/>
  <c r="I106" i="4"/>
  <c r="M106" i="4"/>
  <c r="Q106" i="4"/>
  <c r="G119" i="4"/>
  <c r="U121" i="4"/>
  <c r="I138" i="4"/>
  <c r="N145" i="4"/>
  <c r="Q147" i="4"/>
  <c r="R155" i="4"/>
  <c r="I155" i="4"/>
  <c r="M155" i="4"/>
  <c r="H10" i="4"/>
  <c r="S13" i="4"/>
  <c r="G19" i="4"/>
  <c r="H19" i="4"/>
  <c r="G51" i="4"/>
  <c r="K51" i="4"/>
  <c r="O51" i="4"/>
  <c r="S51" i="4"/>
  <c r="L59" i="4"/>
  <c r="O61" i="4"/>
  <c r="H61" i="4"/>
  <c r="D65" i="4"/>
  <c r="G71" i="4"/>
  <c r="K71" i="4"/>
  <c r="O71" i="4"/>
  <c r="S71" i="4"/>
  <c r="I91" i="4"/>
  <c r="K115" i="4"/>
  <c r="H115" i="4"/>
  <c r="L115" i="4"/>
  <c r="P115" i="4"/>
  <c r="J123" i="4"/>
  <c r="S131" i="4"/>
  <c r="G131" i="4"/>
  <c r="K131" i="4"/>
  <c r="O131" i="4"/>
  <c r="N151" i="4"/>
  <c r="I179" i="4"/>
  <c r="L19" i="4"/>
  <c r="R25" i="4"/>
  <c r="O29" i="4"/>
  <c r="M16" i="4"/>
  <c r="Q19" i="4"/>
  <c r="H25" i="4"/>
  <c r="H26" i="4"/>
  <c r="H27" i="4" s="1"/>
  <c r="L29" i="4"/>
  <c r="R16" i="4"/>
  <c r="C66" i="4"/>
  <c r="G66" i="4"/>
  <c r="K66" i="4"/>
  <c r="K67" i="4" s="1"/>
  <c r="O66" i="4"/>
  <c r="S66" i="4"/>
  <c r="H71" i="4"/>
  <c r="L71" i="4"/>
  <c r="P71" i="4"/>
  <c r="O75" i="4"/>
  <c r="N82" i="4"/>
  <c r="N83" i="4" s="1"/>
  <c r="M83" i="4"/>
  <c r="E82" i="4"/>
  <c r="E83" i="4" s="1"/>
  <c r="U83" i="4" s="1"/>
  <c r="G93" i="4"/>
  <c r="G90" i="4"/>
  <c r="G91" i="4" s="1"/>
  <c r="O93" i="4"/>
  <c r="O90" i="4"/>
  <c r="O91" i="4" s="1"/>
  <c r="H98" i="4"/>
  <c r="L98" i="4"/>
  <c r="P98" i="4"/>
  <c r="O115" i="4"/>
  <c r="E115" i="4"/>
  <c r="I115" i="4"/>
  <c r="M115" i="4"/>
  <c r="Q115" i="4"/>
  <c r="G115" i="4"/>
  <c r="C122" i="4"/>
  <c r="F123" i="4" s="1"/>
  <c r="G122" i="4"/>
  <c r="K122" i="4"/>
  <c r="O122" i="4"/>
  <c r="S122" i="4"/>
  <c r="J131" i="4"/>
  <c r="R131" i="4"/>
  <c r="R141" i="4"/>
  <c r="S187" i="4"/>
  <c r="M13" i="4"/>
  <c r="J25" i="4"/>
  <c r="D12" i="4"/>
  <c r="O12" i="4"/>
  <c r="C16" i="4"/>
  <c r="P17" i="4" s="1"/>
  <c r="S16" i="4"/>
  <c r="D25" i="4"/>
  <c r="U25" i="4" s="1"/>
  <c r="P25" i="4"/>
  <c r="M25" i="4"/>
  <c r="H29" i="4"/>
  <c r="K41" i="4"/>
  <c r="L47" i="4"/>
  <c r="D14" i="4"/>
  <c r="I16" i="4"/>
  <c r="U22" i="4"/>
  <c r="E29" i="4"/>
  <c r="M29" i="4"/>
  <c r="N14" i="4"/>
  <c r="N15" i="4" s="1"/>
  <c r="J34" i="4"/>
  <c r="D53" i="4"/>
  <c r="P53" i="4"/>
  <c r="D57" i="4"/>
  <c r="P57" i="4"/>
  <c r="D61" i="4"/>
  <c r="U68" i="4"/>
  <c r="L66" i="4"/>
  <c r="Q66" i="4"/>
  <c r="S74" i="4"/>
  <c r="S75" i="4" s="1"/>
  <c r="F82" i="4"/>
  <c r="F83" i="4" s="1"/>
  <c r="U86" i="4"/>
  <c r="H87" i="4"/>
  <c r="U87" i="4" s="1"/>
  <c r="D90" i="4"/>
  <c r="D91" i="4" s="1"/>
  <c r="L93" i="4"/>
  <c r="P93" i="4"/>
  <c r="C93" i="4"/>
  <c r="M101" i="4"/>
  <c r="Q98" i="4"/>
  <c r="F114" i="4"/>
  <c r="F115" i="4" s="1"/>
  <c r="J114" i="4"/>
  <c r="J115" i="4" s="1"/>
  <c r="N114" i="4"/>
  <c r="N115" i="4" s="1"/>
  <c r="R114" i="4"/>
  <c r="R115" i="4" s="1"/>
  <c r="D119" i="4"/>
  <c r="H119" i="4"/>
  <c r="L119" i="4"/>
  <c r="P119" i="4"/>
  <c r="U120" i="4"/>
  <c r="U124" i="4"/>
  <c r="H122" i="4"/>
  <c r="P122" i="4"/>
  <c r="P123" i="4" s="1"/>
  <c r="U127" i="4"/>
  <c r="F65" i="4"/>
  <c r="J65" i="4"/>
  <c r="N65" i="4"/>
  <c r="R65" i="4"/>
  <c r="U72" i="4"/>
  <c r="E77" i="4"/>
  <c r="I77" i="4"/>
  <c r="M77" i="4"/>
  <c r="Q77" i="4"/>
  <c r="L81" i="4"/>
  <c r="G81" i="4"/>
  <c r="O82" i="4"/>
  <c r="O83" i="4" s="1"/>
  <c r="F93" i="4"/>
  <c r="R93" i="4"/>
  <c r="F101" i="4"/>
  <c r="J101" i="4"/>
  <c r="N101" i="4"/>
  <c r="R101" i="4"/>
  <c r="P105" i="4"/>
  <c r="U110" i="4"/>
  <c r="E119" i="4"/>
  <c r="I119" i="4"/>
  <c r="M119" i="4"/>
  <c r="Q119" i="4"/>
  <c r="U128" i="4"/>
  <c r="D147" i="4"/>
  <c r="H130" i="4"/>
  <c r="H131" i="4" s="1"/>
  <c r="P147" i="4"/>
  <c r="F137" i="4"/>
  <c r="U140" i="4"/>
  <c r="L141" i="4"/>
  <c r="E145" i="4"/>
  <c r="L146" i="4"/>
  <c r="L149" i="4"/>
  <c r="U150" i="4"/>
  <c r="D151" i="4"/>
  <c r="H151" i="4"/>
  <c r="G170" i="4"/>
  <c r="K170" i="4"/>
  <c r="O170" i="4"/>
  <c r="S170" i="4"/>
  <c r="F177" i="4"/>
  <c r="N177" i="4"/>
  <c r="C186" i="4"/>
  <c r="R187" i="4" s="1"/>
  <c r="O189" i="4"/>
  <c r="H211" i="4"/>
  <c r="S227" i="4"/>
  <c r="N185" i="4"/>
  <c r="G187" i="4"/>
  <c r="U200" i="4"/>
  <c r="H243" i="4"/>
  <c r="Q179" i="4"/>
  <c r="J179" i="4"/>
  <c r="R179" i="4"/>
  <c r="L187" i="4"/>
  <c r="H187" i="4"/>
  <c r="Q187" i="4"/>
  <c r="U193" i="4"/>
  <c r="I194" i="4"/>
  <c r="E243" i="4"/>
  <c r="G147" i="4"/>
  <c r="C138" i="4"/>
  <c r="H139" i="4" s="1"/>
  <c r="G138" i="4"/>
  <c r="S138" i="4"/>
  <c r="U144" i="4"/>
  <c r="K151" i="4"/>
  <c r="J155" i="4"/>
  <c r="K162" i="4"/>
  <c r="Q189" i="4"/>
  <c r="K189" i="4"/>
  <c r="O205" i="4"/>
  <c r="I202" i="4"/>
  <c r="O211" i="4"/>
  <c r="F211" i="4"/>
  <c r="G211" i="4"/>
  <c r="E211" i="4"/>
  <c r="I211" i="4"/>
  <c r="M211" i="4"/>
  <c r="Q211" i="4"/>
  <c r="O225" i="4"/>
  <c r="G227" i="4"/>
  <c r="O233" i="4"/>
  <c r="M243" i="4"/>
  <c r="I243" i="4"/>
  <c r="Q243" i="4"/>
  <c r="L251" i="4"/>
  <c r="P251" i="4"/>
  <c r="F250" i="4"/>
  <c r="F251" i="4" s="1"/>
  <c r="N250" i="4"/>
  <c r="N251" i="4" s="1"/>
  <c r="J259" i="4"/>
  <c r="R259" i="4"/>
  <c r="D205" i="4"/>
  <c r="N205" i="4"/>
  <c r="D210" i="4"/>
  <c r="D211" i="4" s="1"/>
  <c r="J211" i="4"/>
  <c r="D213" i="4"/>
  <c r="P213" i="4"/>
  <c r="O217" i="4"/>
  <c r="C218" i="4"/>
  <c r="R219" i="4" s="1"/>
  <c r="G218" i="4"/>
  <c r="H227" i="4"/>
  <c r="D233" i="4"/>
  <c r="H233" i="4"/>
  <c r="L233" i="4"/>
  <c r="P233" i="4"/>
  <c r="F234" i="4"/>
  <c r="J234" i="4"/>
  <c r="N234" i="4"/>
  <c r="R234" i="4"/>
  <c r="D241" i="4"/>
  <c r="H241" i="4"/>
  <c r="L241" i="4"/>
  <c r="P241" i="4"/>
  <c r="P243" i="4"/>
  <c r="F242" i="4"/>
  <c r="F243" i="4" s="1"/>
  <c r="J242" i="4"/>
  <c r="J243" i="4" s="1"/>
  <c r="N242" i="4"/>
  <c r="E251" i="4"/>
  <c r="I251" i="4"/>
  <c r="M251" i="4"/>
  <c r="N255" i="4"/>
  <c r="P151" i="4"/>
  <c r="N153" i="4"/>
  <c r="K146" i="4"/>
  <c r="K147" i="4" s="1"/>
  <c r="N155" i="4"/>
  <c r="F155" i="4"/>
  <c r="E154" i="4"/>
  <c r="E155" i="4" s="1"/>
  <c r="Q154" i="4"/>
  <c r="Q155" i="4" s="1"/>
  <c r="N161" i="4"/>
  <c r="U164" i="4"/>
  <c r="H162" i="4"/>
  <c r="U167" i="4"/>
  <c r="F169" i="4"/>
  <c r="O169" i="4"/>
  <c r="D177" i="4"/>
  <c r="U177" i="4" s="1"/>
  <c r="L177" i="4"/>
  <c r="C178" i="4"/>
  <c r="G178" i="4"/>
  <c r="K181" i="4"/>
  <c r="O178" i="4"/>
  <c r="O179" i="4" s="1"/>
  <c r="S178" i="4"/>
  <c r="U184" i="4"/>
  <c r="U188" i="4"/>
  <c r="L189" i="4"/>
  <c r="P186" i="4"/>
  <c r="P187" i="4" s="1"/>
  <c r="P189" i="4"/>
  <c r="E186" i="4"/>
  <c r="E187" i="4" s="1"/>
  <c r="I186" i="4"/>
  <c r="I187" i="4" s="1"/>
  <c r="N193" i="4"/>
  <c r="F197" i="4"/>
  <c r="G194" i="4"/>
  <c r="O194" i="4"/>
  <c r="S194" i="4"/>
  <c r="Q207" i="4"/>
  <c r="F209" i="4"/>
  <c r="O209" i="4"/>
  <c r="K210" i="4"/>
  <c r="K211" i="4" s="1"/>
  <c r="F213" i="4"/>
  <c r="N213" i="4"/>
  <c r="R210" i="4"/>
  <c r="R211" i="4" s="1"/>
  <c r="D217" i="4"/>
  <c r="H217" i="4"/>
  <c r="H229" i="4"/>
  <c r="L229" i="4"/>
  <c r="P229" i="4"/>
  <c r="U230" i="4"/>
  <c r="E233" i="4"/>
  <c r="D234" i="4"/>
  <c r="D235" i="4" s="1"/>
  <c r="H234" i="4"/>
  <c r="L234" i="4"/>
  <c r="P234" i="4"/>
  <c r="P255" i="4"/>
  <c r="U256" i="4"/>
  <c r="H258" i="4"/>
  <c r="H259" i="4" s="1"/>
  <c r="L261" i="4"/>
  <c r="P258" i="4"/>
  <c r="P259" i="4" s="1"/>
  <c r="U263" i="4"/>
  <c r="J146" i="4"/>
  <c r="N149" i="4"/>
  <c r="Q151" i="4"/>
  <c r="U152" i="4"/>
  <c r="E157" i="4"/>
  <c r="E162" i="4"/>
  <c r="I162" i="4"/>
  <c r="M162" i="4"/>
  <c r="Q162" i="4"/>
  <c r="L169" i="4"/>
  <c r="U174" i="4"/>
  <c r="E177" i="4"/>
  <c r="U180" i="4"/>
  <c r="H181" i="4"/>
  <c r="P181" i="4"/>
  <c r="U182" i="4"/>
  <c r="D185" i="4"/>
  <c r="D194" i="4"/>
  <c r="U194" i="4" s="1"/>
  <c r="H194" i="4"/>
  <c r="P194" i="4"/>
  <c r="N202" i="4"/>
  <c r="L210" i="4"/>
  <c r="L211" i="4" s="1"/>
  <c r="U214" i="4"/>
  <c r="P218" i="4"/>
  <c r="F226" i="4"/>
  <c r="N233" i="4"/>
  <c r="N241" i="4"/>
  <c r="C242" i="4"/>
  <c r="L243" i="4" s="1"/>
  <c r="G242" i="4"/>
  <c r="G243" i="4" s="1"/>
  <c r="K242" i="4"/>
  <c r="K243" i="4" s="1"/>
  <c r="O242" i="4"/>
  <c r="O243" i="4" s="1"/>
  <c r="S242" i="4"/>
  <c r="S243" i="4" s="1"/>
  <c r="H255" i="4"/>
  <c r="U257" i="4"/>
  <c r="P261" i="4"/>
  <c r="U264" i="4"/>
  <c r="U14" i="4"/>
  <c r="U16" i="4"/>
  <c r="D19" i="4"/>
  <c r="U12" i="4"/>
  <c r="U21" i="4"/>
  <c r="E10" i="4"/>
  <c r="I10" i="4"/>
  <c r="M10" i="4"/>
  <c r="F12" i="4"/>
  <c r="J12" i="4"/>
  <c r="N12" i="4"/>
  <c r="R12" i="4"/>
  <c r="D13" i="4"/>
  <c r="D15" i="4"/>
  <c r="U15" i="4" s="1"/>
  <c r="J16" i="4"/>
  <c r="J17" i="4" s="1"/>
  <c r="N16" i="4"/>
  <c r="D17" i="4"/>
  <c r="F18" i="4"/>
  <c r="F19" i="4" s="1"/>
  <c r="J18" i="4"/>
  <c r="J19" i="4" s="1"/>
  <c r="N18" i="4"/>
  <c r="N19" i="4" s="1"/>
  <c r="R18" i="4"/>
  <c r="R19" i="4" s="1"/>
  <c r="D26" i="4"/>
  <c r="I27" i="4"/>
  <c r="N29" i="4"/>
  <c r="F34" i="4"/>
  <c r="Q34" i="4"/>
  <c r="C34" i="4"/>
  <c r="E35" i="4" s="1"/>
  <c r="G34" i="4"/>
  <c r="K34" i="4"/>
  <c r="O34" i="4"/>
  <c r="S34" i="4"/>
  <c r="S35" i="4" s="1"/>
  <c r="G37" i="4"/>
  <c r="L37" i="4"/>
  <c r="U38" i="4"/>
  <c r="D41" i="4"/>
  <c r="Q45" i="4"/>
  <c r="Q47" i="4"/>
  <c r="Q49" i="4"/>
  <c r="D51" i="4"/>
  <c r="U51" i="4" s="1"/>
  <c r="H51" i="4"/>
  <c r="L51" i="4"/>
  <c r="P51" i="4"/>
  <c r="U50" i="4"/>
  <c r="I51" i="4"/>
  <c r="U53" i="4"/>
  <c r="U52" i="4"/>
  <c r="E58" i="4"/>
  <c r="E59" i="4" s="1"/>
  <c r="E61" i="4"/>
  <c r="I58" i="4"/>
  <c r="I59" i="4" s="1"/>
  <c r="I61" i="4"/>
  <c r="M58" i="4"/>
  <c r="M59" i="4" s="1"/>
  <c r="M61" i="4"/>
  <c r="Q58" i="4"/>
  <c r="Q59" i="4" s="1"/>
  <c r="Q61" i="4"/>
  <c r="U61" i="4"/>
  <c r="F67" i="4"/>
  <c r="N67" i="4"/>
  <c r="H67" i="4"/>
  <c r="L67" i="4"/>
  <c r="P67" i="4"/>
  <c r="D75" i="4"/>
  <c r="U93" i="4"/>
  <c r="U20" i="4"/>
  <c r="U24" i="4"/>
  <c r="E27" i="4"/>
  <c r="P26" i="4"/>
  <c r="P27" i="4" s="1"/>
  <c r="J27" i="4"/>
  <c r="O27" i="4"/>
  <c r="D29" i="4"/>
  <c r="J29" i="4"/>
  <c r="D33" i="4"/>
  <c r="U33" i="4" s="1"/>
  <c r="M34" i="4"/>
  <c r="R34" i="4"/>
  <c r="U36" i="4"/>
  <c r="F41" i="4"/>
  <c r="J41" i="4"/>
  <c r="N41" i="4"/>
  <c r="R41" i="4"/>
  <c r="E41" i="4"/>
  <c r="P41" i="4"/>
  <c r="C42" i="4"/>
  <c r="I43" i="4" s="1"/>
  <c r="K43" i="4"/>
  <c r="H45" i="4"/>
  <c r="M45" i="4"/>
  <c r="H47" i="4"/>
  <c r="M47" i="4"/>
  <c r="H49" i="4"/>
  <c r="M49" i="4"/>
  <c r="U55" i="4"/>
  <c r="U62" i="4"/>
  <c r="C10" i="4"/>
  <c r="G10" i="4"/>
  <c r="K10" i="4"/>
  <c r="L26" i="4"/>
  <c r="L27" i="4" s="1"/>
  <c r="Q27" i="4"/>
  <c r="F29" i="4"/>
  <c r="N34" i="4"/>
  <c r="L41" i="4"/>
  <c r="U42" i="4"/>
  <c r="D45" i="4"/>
  <c r="U45" i="4" s="1"/>
  <c r="I45" i="4"/>
  <c r="D47" i="4"/>
  <c r="U47" i="4" s="1"/>
  <c r="I47" i="4"/>
  <c r="D49" i="4"/>
  <c r="U49" i="4" s="1"/>
  <c r="I49" i="4"/>
  <c r="U56" i="4"/>
  <c r="J67" i="4"/>
  <c r="R67" i="4"/>
  <c r="M27" i="4"/>
  <c r="G27" i="4"/>
  <c r="G45" i="4"/>
  <c r="K45" i="4"/>
  <c r="O45" i="4"/>
  <c r="S45" i="4"/>
  <c r="E45" i="4"/>
  <c r="J45" i="4"/>
  <c r="G47" i="4"/>
  <c r="K47" i="4"/>
  <c r="O47" i="4"/>
  <c r="S47" i="4"/>
  <c r="E47" i="4"/>
  <c r="J47" i="4"/>
  <c r="G49" i="4"/>
  <c r="K49" i="4"/>
  <c r="O49" i="4"/>
  <c r="S49" i="4"/>
  <c r="E49" i="4"/>
  <c r="J49" i="4"/>
  <c r="Q51" i="4"/>
  <c r="M51" i="4"/>
  <c r="N51" i="4"/>
  <c r="Q67" i="4"/>
  <c r="M67" i="4"/>
  <c r="I67" i="4"/>
  <c r="E67" i="4"/>
  <c r="G67" i="4"/>
  <c r="O67" i="4"/>
  <c r="S67" i="4"/>
  <c r="F58" i="4"/>
  <c r="F59" i="4" s="1"/>
  <c r="J58" i="4"/>
  <c r="J59" i="4" s="1"/>
  <c r="N58" i="4"/>
  <c r="N59" i="4" s="1"/>
  <c r="R58" i="4"/>
  <c r="R59" i="4" s="1"/>
  <c r="D66" i="4"/>
  <c r="E74" i="4"/>
  <c r="E75" i="4" s="1"/>
  <c r="I74" i="4"/>
  <c r="I75" i="4" s="1"/>
  <c r="M74" i="4"/>
  <c r="M75" i="4" s="1"/>
  <c r="Q74" i="4"/>
  <c r="Q75" i="4" s="1"/>
  <c r="D77" i="4"/>
  <c r="H77" i="4"/>
  <c r="L77" i="4"/>
  <c r="P77" i="4"/>
  <c r="L90" i="4"/>
  <c r="L91" i="4" s="1"/>
  <c r="Q90" i="4"/>
  <c r="Q91" i="4" s="1"/>
  <c r="U96" i="4"/>
  <c r="C97" i="4"/>
  <c r="U100" i="4"/>
  <c r="I101" i="4"/>
  <c r="Q101" i="4"/>
  <c r="F105" i="4"/>
  <c r="J105" i="4"/>
  <c r="N105" i="4"/>
  <c r="R105" i="4"/>
  <c r="E105" i="4"/>
  <c r="E109" i="4"/>
  <c r="E113" i="4"/>
  <c r="U119" i="4"/>
  <c r="E123" i="4"/>
  <c r="M123" i="4"/>
  <c r="G139" i="4"/>
  <c r="S139" i="4"/>
  <c r="U161" i="4"/>
  <c r="C65" i="4"/>
  <c r="D71" i="4"/>
  <c r="J74" i="4"/>
  <c r="J75" i="4" s="1"/>
  <c r="U78" i="4"/>
  <c r="C79" i="4"/>
  <c r="U80" i="4"/>
  <c r="K83" i="4"/>
  <c r="C85" i="4"/>
  <c r="M90" i="4"/>
  <c r="M91" i="4" s="1"/>
  <c r="J98" i="4"/>
  <c r="R98" i="4"/>
  <c r="D101" i="4"/>
  <c r="Q105" i="4"/>
  <c r="M105" i="4"/>
  <c r="G105" i="4"/>
  <c r="K105" i="4"/>
  <c r="O105" i="4"/>
  <c r="S105" i="4"/>
  <c r="H105" i="4"/>
  <c r="H123" i="4"/>
  <c r="U147" i="4"/>
  <c r="E71" i="4"/>
  <c r="I71" i="4"/>
  <c r="M71" i="4"/>
  <c r="Q71" i="4"/>
  <c r="F75" i="4"/>
  <c r="N75" i="4"/>
  <c r="R75" i="4"/>
  <c r="U76" i="4"/>
  <c r="U82" i="4"/>
  <c r="U84" i="4"/>
  <c r="R109" i="4"/>
  <c r="N109" i="4"/>
  <c r="J109" i="4"/>
  <c r="F109" i="4"/>
  <c r="C106" i="4"/>
  <c r="F107" i="4" s="1"/>
  <c r="G109" i="4"/>
  <c r="G106" i="4"/>
  <c r="G107" i="4" s="1"/>
  <c r="K109" i="4"/>
  <c r="K106" i="4"/>
  <c r="K107" i="4" s="1"/>
  <c r="O109" i="4"/>
  <c r="O106" i="4"/>
  <c r="O107" i="4" s="1"/>
  <c r="S109" i="4"/>
  <c r="S106" i="4"/>
  <c r="S107" i="4" s="1"/>
  <c r="M109" i="4"/>
  <c r="R113" i="4"/>
  <c r="N113" i="4"/>
  <c r="J113" i="4"/>
  <c r="F113" i="4"/>
  <c r="G113" i="4"/>
  <c r="K113" i="4"/>
  <c r="O113" i="4"/>
  <c r="S113" i="4"/>
  <c r="M113" i="4"/>
  <c r="D115" i="4"/>
  <c r="U115" i="4" s="1"/>
  <c r="U114" i="4"/>
  <c r="E65" i="4"/>
  <c r="U65" i="4" s="1"/>
  <c r="I65" i="4"/>
  <c r="M65" i="4"/>
  <c r="F71" i="4"/>
  <c r="J71" i="4"/>
  <c r="N71" i="4"/>
  <c r="S83" i="4"/>
  <c r="E90" i="4"/>
  <c r="E91" i="4" s="1"/>
  <c r="F90" i="4"/>
  <c r="F91" i="4" s="1"/>
  <c r="U91" i="4" s="1"/>
  <c r="J90" i="4"/>
  <c r="J91" i="4" s="1"/>
  <c r="N90" i="4"/>
  <c r="N91" i="4" s="1"/>
  <c r="R90" i="4"/>
  <c r="R91" i="4" s="1"/>
  <c r="J93" i="4"/>
  <c r="F98" i="4"/>
  <c r="N98" i="4"/>
  <c r="C98" i="4"/>
  <c r="G98" i="4"/>
  <c r="G99" i="4" s="1"/>
  <c r="G101" i="4"/>
  <c r="K98" i="4"/>
  <c r="K101" i="4"/>
  <c r="O98" i="4"/>
  <c r="O99" i="4" s="1"/>
  <c r="O101" i="4"/>
  <c r="S98" i="4"/>
  <c r="S101" i="4"/>
  <c r="H101" i="4"/>
  <c r="P101" i="4"/>
  <c r="J107" i="4"/>
  <c r="U106" i="4"/>
  <c r="D107" i="4"/>
  <c r="L107" i="4"/>
  <c r="P107" i="4"/>
  <c r="Q109" i="4"/>
  <c r="H113" i="4"/>
  <c r="L113" i="4"/>
  <c r="P113" i="4"/>
  <c r="Q113" i="4"/>
  <c r="G123" i="4"/>
  <c r="K123" i="4"/>
  <c r="O123" i="4"/>
  <c r="S123" i="4"/>
  <c r="U151" i="4"/>
  <c r="D98" i="4"/>
  <c r="D109" i="4"/>
  <c r="H109" i="4"/>
  <c r="L109" i="4"/>
  <c r="P109" i="4"/>
  <c r="D113" i="4"/>
  <c r="P130" i="4"/>
  <c r="P131" i="4" s="1"/>
  <c r="D137" i="4"/>
  <c r="L137" i="4"/>
  <c r="U136" i="4"/>
  <c r="M138" i="4"/>
  <c r="F145" i="4"/>
  <c r="P145" i="4"/>
  <c r="F146" i="4"/>
  <c r="L147" i="4"/>
  <c r="U148" i="4"/>
  <c r="H149" i="4"/>
  <c r="U149" i="4" s="1"/>
  <c r="K155" i="4"/>
  <c r="O157" i="4"/>
  <c r="D162" i="4"/>
  <c r="U181" i="4"/>
  <c r="U211" i="4"/>
  <c r="N219" i="4"/>
  <c r="S219" i="4"/>
  <c r="U116" i="4"/>
  <c r="U118" i="4"/>
  <c r="U122" i="4"/>
  <c r="U132" i="4"/>
  <c r="I139" i="4"/>
  <c r="O145" i="4"/>
  <c r="H145" i="4"/>
  <c r="O153" i="4"/>
  <c r="H153" i="4"/>
  <c r="H157" i="4"/>
  <c r="H154" i="4"/>
  <c r="H155" i="4" s="1"/>
  <c r="U156" i="4"/>
  <c r="P157" i="4"/>
  <c r="U160" i="4"/>
  <c r="N165" i="4"/>
  <c r="F165" i="4"/>
  <c r="U165" i="4" s="1"/>
  <c r="K165" i="4"/>
  <c r="H165" i="4"/>
  <c r="M219" i="4"/>
  <c r="E219" i="4"/>
  <c r="I219" i="4"/>
  <c r="Q219" i="4"/>
  <c r="G219" i="4"/>
  <c r="U108" i="4"/>
  <c r="E130" i="4"/>
  <c r="E131" i="4" s="1"/>
  <c r="I130" i="4"/>
  <c r="I131" i="4" s="1"/>
  <c r="M130" i="4"/>
  <c r="M131" i="4" s="1"/>
  <c r="Q130" i="4"/>
  <c r="Q131" i="4" s="1"/>
  <c r="E137" i="4"/>
  <c r="E138" i="4"/>
  <c r="F138" i="4"/>
  <c r="J138" i="4"/>
  <c r="J139" i="4" s="1"/>
  <c r="N138" i="4"/>
  <c r="N139" i="4" s="1"/>
  <c r="R138" i="4"/>
  <c r="R139" i="4" s="1"/>
  <c r="J141" i="4"/>
  <c r="L145" i="4"/>
  <c r="L153" i="4"/>
  <c r="S155" i="4"/>
  <c r="L165" i="4"/>
  <c r="P165" i="4"/>
  <c r="O165" i="4"/>
  <c r="P179" i="4"/>
  <c r="L179" i="4"/>
  <c r="H179" i="4"/>
  <c r="D179" i="4"/>
  <c r="G179" i="4"/>
  <c r="S179" i="4"/>
  <c r="O195" i="4"/>
  <c r="S195" i="4"/>
  <c r="D130" i="4"/>
  <c r="U133" i="4"/>
  <c r="Q138" i="4"/>
  <c r="F141" i="4"/>
  <c r="U141" i="4" s="1"/>
  <c r="U142" i="4"/>
  <c r="D145" i="4"/>
  <c r="E146" i="4"/>
  <c r="O146" i="4"/>
  <c r="O147" i="4" s="1"/>
  <c r="I147" i="4"/>
  <c r="D153" i="4"/>
  <c r="O155" i="4"/>
  <c r="D155" i="4"/>
  <c r="U155" i="4" s="1"/>
  <c r="D157" i="4"/>
  <c r="U157" i="4" s="1"/>
  <c r="L157" i="4"/>
  <c r="C162" i="4"/>
  <c r="N163" i="4" s="1"/>
  <c r="U168" i="4"/>
  <c r="D169" i="4"/>
  <c r="U169" i="4" s="1"/>
  <c r="E179" i="4"/>
  <c r="M179" i="4"/>
  <c r="H195" i="4"/>
  <c r="U209" i="4"/>
  <c r="D170" i="4"/>
  <c r="H170" i="4"/>
  <c r="L170" i="4"/>
  <c r="P170" i="4"/>
  <c r="K173" i="4"/>
  <c r="O173" i="4"/>
  <c r="K178" i="4"/>
  <c r="K179" i="4" s="1"/>
  <c r="L185" i="4"/>
  <c r="D186" i="4"/>
  <c r="C194" i="4"/>
  <c r="Q195" i="4" s="1"/>
  <c r="N194" i="4"/>
  <c r="N195" i="4" s="1"/>
  <c r="C202" i="4"/>
  <c r="Q203" i="4" s="1"/>
  <c r="Q205" i="4"/>
  <c r="L205" i="4"/>
  <c r="U222" i="4"/>
  <c r="D225" i="4"/>
  <c r="K227" i="4"/>
  <c r="P226" i="4"/>
  <c r="P227" i="4" s="1"/>
  <c r="R227" i="4"/>
  <c r="U236" i="4"/>
  <c r="U242" i="4"/>
  <c r="U246" i="4"/>
  <c r="O251" i="4"/>
  <c r="U253" i="4"/>
  <c r="O255" i="4"/>
  <c r="F258" i="4"/>
  <c r="F259" i="4" s="1"/>
  <c r="G259" i="4"/>
  <c r="K259" i="4"/>
  <c r="O259" i="4"/>
  <c r="S259" i="4"/>
  <c r="D173" i="4"/>
  <c r="U176" i="4"/>
  <c r="P185" i="4"/>
  <c r="J187" i="4"/>
  <c r="O187" i="4"/>
  <c r="F189" i="4"/>
  <c r="F186" i="4"/>
  <c r="F187" i="4" s="1"/>
  <c r="N189" i="4"/>
  <c r="N186" i="4"/>
  <c r="N187" i="4" s="1"/>
  <c r="D189" i="4"/>
  <c r="U189" i="4" s="1"/>
  <c r="U192" i="4"/>
  <c r="D197" i="4"/>
  <c r="U197" i="4" s="1"/>
  <c r="O202" i="4"/>
  <c r="U206" i="4"/>
  <c r="H207" i="4"/>
  <c r="U207" i="4" s="1"/>
  <c r="H209" i="4"/>
  <c r="U216" i="4"/>
  <c r="F225" i="4"/>
  <c r="L226" i="4"/>
  <c r="L227" i="4" s="1"/>
  <c r="J227" i="4"/>
  <c r="U232" i="4"/>
  <c r="U237" i="4"/>
  <c r="U238" i="4"/>
  <c r="U241" i="4"/>
  <c r="U240" i="4"/>
  <c r="F173" i="4"/>
  <c r="M173" i="4"/>
  <c r="Q173" i="4"/>
  <c r="U185" i="4"/>
  <c r="Q185" i="4"/>
  <c r="K187" i="4"/>
  <c r="K195" i="4"/>
  <c r="K203" i="4"/>
  <c r="K205" i="4"/>
  <c r="U208" i="4"/>
  <c r="L209" i="4"/>
  <c r="K219" i="4"/>
  <c r="D229" i="4"/>
  <c r="D226" i="4"/>
  <c r="U228" i="4"/>
  <c r="F237" i="4"/>
  <c r="U250" i="4"/>
  <c r="D251" i="4"/>
  <c r="U251" i="4" s="1"/>
  <c r="U252" i="4"/>
  <c r="C170" i="4"/>
  <c r="F171" i="4" s="1"/>
  <c r="F178" i="4"/>
  <c r="F179" i="4" s="1"/>
  <c r="N178" i="4"/>
  <c r="N179" i="4" s="1"/>
  <c r="M187" i="4"/>
  <c r="L197" i="4"/>
  <c r="L194" i="4"/>
  <c r="L195" i="4" s="1"/>
  <c r="U196" i="4"/>
  <c r="H197" i="4"/>
  <c r="D202" i="4"/>
  <c r="H202" i="4"/>
  <c r="L202" i="4"/>
  <c r="P202" i="4"/>
  <c r="U204" i="4"/>
  <c r="H205" i="4"/>
  <c r="U205" i="4" s="1"/>
  <c r="U210" i="4"/>
  <c r="D218" i="4"/>
  <c r="D221" i="4"/>
  <c r="H218" i="4"/>
  <c r="H219" i="4" s="1"/>
  <c r="H221" i="4"/>
  <c r="L221" i="4"/>
  <c r="L218" i="4"/>
  <c r="L219" i="4" s="1"/>
  <c r="P219" i="4"/>
  <c r="U220" i="4"/>
  <c r="O218" i="4"/>
  <c r="O219" i="4" s="1"/>
  <c r="H225" i="4"/>
  <c r="L225" i="4"/>
  <c r="P225" i="4"/>
  <c r="F227" i="4"/>
  <c r="E226" i="4"/>
  <c r="E227" i="4" s="1"/>
  <c r="E229" i="4"/>
  <c r="I226" i="4"/>
  <c r="I227" i="4" s="1"/>
  <c r="M226" i="4"/>
  <c r="M227" i="4" s="1"/>
  <c r="Q226" i="4"/>
  <c r="Q227" i="4" s="1"/>
  <c r="N237" i="4"/>
  <c r="R242" i="4"/>
  <c r="R243" i="4" s="1"/>
  <c r="N258" i="4"/>
  <c r="N259" i="4" s="1"/>
  <c r="N261" i="4"/>
  <c r="U213" i="4"/>
  <c r="C234" i="4"/>
  <c r="E235" i="4" s="1"/>
  <c r="G234" i="4"/>
  <c r="K234" i="4"/>
  <c r="K237" i="4"/>
  <c r="O237" i="4"/>
  <c r="O234" i="4"/>
  <c r="S234" i="4"/>
  <c r="L237" i="4"/>
  <c r="U244" i="4"/>
  <c r="D255" i="4"/>
  <c r="U255" i="4" s="1"/>
  <c r="U254" i="4"/>
  <c r="M259" i="4"/>
  <c r="U260" i="4"/>
  <c r="D258" i="4"/>
  <c r="L258" i="4"/>
  <c r="L259" i="4" s="1"/>
  <c r="H261" i="4"/>
  <c r="U261" i="4" s="1"/>
  <c r="Q261" i="4"/>
  <c r="M235" i="4" l="1"/>
  <c r="K235" i="4"/>
  <c r="P235" i="4"/>
  <c r="N99" i="4"/>
  <c r="J99" i="4"/>
  <c r="U71" i="4"/>
  <c r="O235" i="4"/>
  <c r="G235" i="4"/>
  <c r="P203" i="4"/>
  <c r="U234" i="4"/>
  <c r="U146" i="4"/>
  <c r="Q139" i="4"/>
  <c r="Q235" i="4"/>
  <c r="J219" i="4"/>
  <c r="F219" i="4"/>
  <c r="M139" i="4"/>
  <c r="H107" i="4"/>
  <c r="F99" i="4"/>
  <c r="O43" i="4"/>
  <c r="G35" i="4"/>
  <c r="N17" i="4"/>
  <c r="Q10" i="4"/>
  <c r="Q11" i="4" s="1"/>
  <c r="Q43" i="4"/>
  <c r="U217" i="4"/>
  <c r="N243" i="4"/>
  <c r="D243" i="4"/>
  <c r="U243" i="4" s="1"/>
  <c r="U57" i="4"/>
  <c r="I17" i="4"/>
  <c r="S17" i="4"/>
  <c r="P139" i="4"/>
  <c r="R123" i="4"/>
  <c r="Q123" i="4"/>
  <c r="K59" i="4"/>
  <c r="E17" i="4"/>
  <c r="U17" i="4" s="1"/>
  <c r="F17" i="4"/>
  <c r="D123" i="4"/>
  <c r="U123" i="4" s="1"/>
  <c r="L123" i="4"/>
  <c r="I123" i="4"/>
  <c r="M43" i="4"/>
  <c r="R17" i="4"/>
  <c r="L139" i="4"/>
  <c r="N123" i="4"/>
  <c r="K139" i="4"/>
  <c r="P59" i="4"/>
  <c r="P13" i="4"/>
  <c r="P10" i="4"/>
  <c r="O59" i="4"/>
  <c r="G59" i="4"/>
  <c r="U105" i="4"/>
  <c r="R99" i="4"/>
  <c r="O11" i="4"/>
  <c r="U18" i="4"/>
  <c r="O13" i="4"/>
  <c r="O10" i="4"/>
  <c r="M17" i="4"/>
  <c r="Q17" i="4"/>
  <c r="D139" i="4"/>
  <c r="G17" i="4"/>
  <c r="L13" i="4"/>
  <c r="L10" i="4"/>
  <c r="H59" i="4"/>
  <c r="U59" i="4" s="1"/>
  <c r="C61" i="4"/>
  <c r="S235" i="4"/>
  <c r="U221" i="4"/>
  <c r="K99" i="4"/>
  <c r="S43" i="4"/>
  <c r="M35" i="4"/>
  <c r="U19" i="4"/>
  <c r="U233" i="4"/>
  <c r="D10" i="4"/>
  <c r="U10" i="4" s="1"/>
  <c r="O139" i="4"/>
  <c r="S59" i="4"/>
  <c r="K17" i="4"/>
  <c r="O17" i="4"/>
  <c r="H17" i="4"/>
  <c r="L17" i="4"/>
  <c r="U218" i="4"/>
  <c r="D219" i="4"/>
  <c r="U219" i="4" s="1"/>
  <c r="U225" i="4"/>
  <c r="L235" i="4"/>
  <c r="I235" i="4"/>
  <c r="H235" i="4"/>
  <c r="L203" i="4"/>
  <c r="N235" i="4"/>
  <c r="D227" i="4"/>
  <c r="U227" i="4" s="1"/>
  <c r="U226" i="4"/>
  <c r="O203" i="4"/>
  <c r="U173" i="4"/>
  <c r="L171" i="4"/>
  <c r="D195" i="4"/>
  <c r="U195" i="4" s="1"/>
  <c r="R171" i="4"/>
  <c r="U145" i="4"/>
  <c r="G195" i="4"/>
  <c r="U179" i="4"/>
  <c r="U178" i="4"/>
  <c r="I195" i="4"/>
  <c r="M171" i="4"/>
  <c r="O171" i="4"/>
  <c r="U113" i="4"/>
  <c r="U109" i="4"/>
  <c r="F163" i="4"/>
  <c r="L99" i="4"/>
  <c r="Q99" i="4"/>
  <c r="I99" i="4"/>
  <c r="P99" i="4"/>
  <c r="H99" i="4"/>
  <c r="H163" i="4"/>
  <c r="I107" i="4"/>
  <c r="E107" i="4"/>
  <c r="U107" i="4" s="1"/>
  <c r="Q107" i="4"/>
  <c r="M107" i="4"/>
  <c r="N107" i="4"/>
  <c r="U77" i="4"/>
  <c r="E99" i="4"/>
  <c r="N35" i="4"/>
  <c r="K11" i="4"/>
  <c r="U58" i="4"/>
  <c r="G43" i="4"/>
  <c r="U75" i="4"/>
  <c r="O35" i="4"/>
  <c r="Q35" i="4"/>
  <c r="D27" i="4"/>
  <c r="U27" i="4" s="1"/>
  <c r="U26" i="4"/>
  <c r="J13" i="4"/>
  <c r="J10" i="4"/>
  <c r="J11" i="4" s="1"/>
  <c r="M11" i="4"/>
  <c r="C17" i="4"/>
  <c r="F43" i="4"/>
  <c r="C13" i="4"/>
  <c r="U258" i="4"/>
  <c r="D259" i="4"/>
  <c r="U259" i="4" s="1"/>
  <c r="J203" i="4"/>
  <c r="E203" i="4"/>
  <c r="H203" i="4"/>
  <c r="F235" i="4"/>
  <c r="U235" i="4" s="1"/>
  <c r="U229" i="4"/>
  <c r="P195" i="4"/>
  <c r="J195" i="4"/>
  <c r="E195" i="4"/>
  <c r="H171" i="4"/>
  <c r="N203" i="4"/>
  <c r="M195" i="4"/>
  <c r="D131" i="4"/>
  <c r="U131" i="4" s="1"/>
  <c r="U130" i="4"/>
  <c r="F203" i="4"/>
  <c r="N171" i="4"/>
  <c r="L163" i="4"/>
  <c r="F153" i="4"/>
  <c r="F139" i="4"/>
  <c r="R235" i="4"/>
  <c r="R195" i="4"/>
  <c r="U154" i="4"/>
  <c r="I203" i="4"/>
  <c r="F195" i="4"/>
  <c r="I171" i="4"/>
  <c r="K171" i="4"/>
  <c r="D163" i="4"/>
  <c r="U162" i="4"/>
  <c r="U98" i="4"/>
  <c r="D99" i="4"/>
  <c r="S99" i="4"/>
  <c r="S14" i="4"/>
  <c r="K163" i="4"/>
  <c r="R107" i="4"/>
  <c r="U101" i="4"/>
  <c r="S163" i="4"/>
  <c r="D67" i="4"/>
  <c r="U67" i="4" s="1"/>
  <c r="U66" i="4"/>
  <c r="J35" i="4"/>
  <c r="G11" i="4"/>
  <c r="P43" i="4"/>
  <c r="J43" i="4"/>
  <c r="N43" i="4"/>
  <c r="D43" i="4"/>
  <c r="R43" i="4"/>
  <c r="H43" i="4"/>
  <c r="L43" i="4"/>
  <c r="R35" i="4"/>
  <c r="U29" i="4"/>
  <c r="M99" i="4"/>
  <c r="U74" i="4"/>
  <c r="K35" i="4"/>
  <c r="F35" i="4"/>
  <c r="F13" i="4"/>
  <c r="U13" i="4" s="1"/>
  <c r="F10" i="4"/>
  <c r="F11" i="4" s="1"/>
  <c r="I11" i="4"/>
  <c r="C15" i="4"/>
  <c r="P35" i="4"/>
  <c r="H11" i="4"/>
  <c r="E43" i="4"/>
  <c r="U34" i="4"/>
  <c r="D187" i="4"/>
  <c r="U187" i="4" s="1"/>
  <c r="U186" i="4"/>
  <c r="D171" i="4"/>
  <c r="U170" i="4"/>
  <c r="R203" i="4"/>
  <c r="E139" i="4"/>
  <c r="U139" i="4" s="1"/>
  <c r="E153" i="4"/>
  <c r="J235" i="4"/>
  <c r="J171" i="4"/>
  <c r="U138" i="4"/>
  <c r="S203" i="4"/>
  <c r="E171" i="4"/>
  <c r="G171" i="4"/>
  <c r="U137" i="4"/>
  <c r="I163" i="4"/>
  <c r="U90" i="4"/>
  <c r="R13" i="4"/>
  <c r="R10" i="4"/>
  <c r="R11" i="4" s="1"/>
  <c r="E11" i="4"/>
  <c r="U202" i="4"/>
  <c r="D203" i="4"/>
  <c r="U203" i="4" s="1"/>
  <c r="P171" i="4"/>
  <c r="M163" i="4"/>
  <c r="Q163" i="4"/>
  <c r="O163" i="4"/>
  <c r="J163" i="4"/>
  <c r="E163" i="4"/>
  <c r="M203" i="4"/>
  <c r="P163" i="4"/>
  <c r="G203" i="4"/>
  <c r="Q171" i="4"/>
  <c r="S171" i="4"/>
  <c r="R163" i="4"/>
  <c r="G163" i="4"/>
  <c r="U41" i="4"/>
  <c r="I35" i="4"/>
  <c r="D35" i="4"/>
  <c r="H35" i="4"/>
  <c r="L35" i="4"/>
  <c r="N13" i="4"/>
  <c r="N10" i="4"/>
  <c r="N11" i="4" s="1"/>
  <c r="L11" i="4"/>
  <c r="P11" i="4"/>
  <c r="U99" i="4" l="1"/>
  <c r="D11" i="4"/>
  <c r="U153" i="4"/>
  <c r="U43" i="4"/>
  <c r="S15" i="4"/>
  <c r="S10" i="4"/>
  <c r="S11" i="4" s="1"/>
  <c r="U163" i="4"/>
  <c r="U35" i="4"/>
  <c r="U11" i="4"/>
  <c r="U171" i="4"/>
</calcChain>
</file>

<file path=xl/sharedStrings.xml><?xml version="1.0" encoding="utf-8"?>
<sst xmlns="http://schemas.openxmlformats.org/spreadsheetml/2006/main" count="346" uniqueCount="92">
  <si>
    <t>Приложение 1.</t>
  </si>
  <si>
    <t>Национальный исследовательский Томский государственный университет</t>
  </si>
  <si>
    <t>коды и названия специальностей по по данной УГС в вузе</t>
  </si>
  <si>
    <r>
      <t>ВЫПУСКНИКОВ  ВСЕГО</t>
    </r>
    <r>
      <rPr>
        <sz val="9"/>
        <rFont val="Times New Roman"/>
        <family val="1"/>
        <charset val="204"/>
      </rPr>
      <t xml:space="preserve"> в том числе, по программам подготовки специалистов, бакалавров, магистров (чел. / %)</t>
    </r>
  </si>
  <si>
    <r>
      <t xml:space="preserve">1.   ПРОДОЛЖИЛИ образование, </t>
    </r>
    <r>
      <rPr>
        <b/>
        <sz val="9"/>
        <rFont val="Times New Roman"/>
        <family val="1"/>
        <charset val="204"/>
      </rPr>
      <t xml:space="preserve">чел./% </t>
    </r>
  </si>
  <si>
    <r>
      <t xml:space="preserve">2.  СЛУЖБА в  ВС РФ, </t>
    </r>
    <r>
      <rPr>
        <b/>
        <sz val="9"/>
        <rFont val="Times New Roman"/>
        <family val="1"/>
        <charset val="204"/>
      </rPr>
      <t>чел./ %</t>
    </r>
  </si>
  <si>
    <t>3. НЕТРУДОУСТРОЕНО</t>
  </si>
  <si>
    <t>4. ТРУДОУСТРОЕНО (чел. / %) , в том числе:</t>
  </si>
  <si>
    <t>ВСЕГО, чел/%</t>
  </si>
  <si>
    <t xml:space="preserve"> данные ЦЗН (на учете)</t>
  </si>
  <si>
    <t>всего</t>
  </si>
  <si>
    <t>по завкам предприятий</t>
  </si>
  <si>
    <t>по догоаорам целевой контрактной подготовки</t>
  </si>
  <si>
    <r>
      <t xml:space="preserve">самостоятельное трудоустройство  </t>
    </r>
    <r>
      <rPr>
        <sz val="9"/>
        <rFont val="Times New Roman"/>
        <family val="1"/>
        <charset val="204"/>
      </rPr>
      <t xml:space="preserve">с предоставлением подтверждения </t>
    </r>
  </si>
  <si>
    <t>в ТОМСКЕ (и Северске)</t>
  </si>
  <si>
    <t>в ТОМСКОЙ области</t>
  </si>
  <si>
    <t>в  СИБИРСКОМ  ФО</t>
  </si>
  <si>
    <t>в ДРУГИХ РЕГОНАХ   РФ</t>
  </si>
  <si>
    <t xml:space="preserve">в СТРАНАХ СНГ </t>
  </si>
  <si>
    <t>ДАЛЬНЕЕ ЗАРУБЕЖЬЕ</t>
  </si>
  <si>
    <t>по заявкам инновац. предпр.</t>
  </si>
  <si>
    <t>в  т.ч. создание  собствен.  рабочего места (предпр.)</t>
  </si>
  <si>
    <t>ИТОГО по ТГУ</t>
  </si>
  <si>
    <t>чел.</t>
  </si>
  <si>
    <t>%</t>
  </si>
  <si>
    <t>ВСЕГО по ТГУ</t>
  </si>
  <si>
    <t>бакалавриат (чел.)</t>
  </si>
  <si>
    <t>специалисты (чел.)</t>
  </si>
  <si>
    <t>магистратура (чел.)</t>
  </si>
  <si>
    <t>ИТОГО по УГС 010000</t>
  </si>
  <si>
    <t>ВСЕГО по УГС 010000</t>
  </si>
  <si>
    <t>ИТОГО по УГС 020000</t>
  </si>
  <si>
    <t>ВСЕГО по УГС 020000</t>
  </si>
  <si>
    <t>ИТОГО по УГС 030000</t>
  </si>
  <si>
    <t>ВСЕГО по УГС 030000</t>
  </si>
  <si>
    <t>ИТОГО по УГС 040000</t>
  </si>
  <si>
    <t>ВСЕГО по УГС 040000</t>
  </si>
  <si>
    <t>ИТОГО по УГС 050000</t>
  </si>
  <si>
    <t>ВСЕГО по УГС 050000</t>
  </si>
  <si>
    <t>ИТОГО по УГС 060000</t>
  </si>
  <si>
    <t>ВСЕГО по УГС 060000</t>
  </si>
  <si>
    <t>ИТОГО по УГС110000</t>
  </si>
  <si>
    <t>ВСЕГО по УГС 110000</t>
  </si>
  <si>
    <t>ИТОГО по УГС 090000</t>
  </si>
  <si>
    <t>ВСЕГО по УГС 090000</t>
  </si>
  <si>
    <t>ИТОГО по УГС 100000</t>
  </si>
  <si>
    <t>ВСЕГО по УГС 100000</t>
  </si>
  <si>
    <t>ИТОГО по УГС 120000</t>
  </si>
  <si>
    <t>ВСЕГО по УГС 120000</t>
  </si>
  <si>
    <t>ИТОГО по УГС 150000</t>
  </si>
  <si>
    <t>ВСЕГО по УГС 150000</t>
  </si>
  <si>
    <t>ИТОГО по УГС 160000</t>
  </si>
  <si>
    <t>ВСЕГО по УГС 160000</t>
  </si>
  <si>
    <t>ИТОГО по УГС 210000</t>
  </si>
  <si>
    <t>ВСЕГО по УГС 210000</t>
  </si>
  <si>
    <t>ИТОГО по УГС 240000</t>
  </si>
  <si>
    <t>ВСЕГО по УГС 240000</t>
  </si>
  <si>
    <t>ИТОГО по УГС 270000</t>
  </si>
  <si>
    <t>ВСЕГО по УГС 270000</t>
  </si>
  <si>
    <t>ИТОГО по УГС 350000</t>
  </si>
  <si>
    <t>ВСЕГО по УГС 350000</t>
  </si>
  <si>
    <t>ИТОГО по УГС 370000</t>
  </si>
  <si>
    <t>ВСЕГО по УГС 370000</t>
  </si>
  <si>
    <t>ИТОГО по УГС 38</t>
  </si>
  <si>
    <t>ВСЕГО по УГС 38</t>
  </si>
  <si>
    <t>ИТОГО по УГС 39</t>
  </si>
  <si>
    <t>ВСЕГО по УГС 39</t>
  </si>
  <si>
    <t>ИТОГО по УГС 40</t>
  </si>
  <si>
    <t>ВСЕГО по УГС 40</t>
  </si>
  <si>
    <t>ИТОГО по УГС 41</t>
  </si>
  <si>
    <t>ВСЕГО по УГС 41</t>
  </si>
  <si>
    <t>ИТОГО по УГС 42</t>
  </si>
  <si>
    <t>ВСЕГО по УГС 42</t>
  </si>
  <si>
    <t>ИТОГО по УГС 44</t>
  </si>
  <si>
    <t>ВСЕГО по УГС 44</t>
  </si>
  <si>
    <t>ИТОГО по УГС 45</t>
  </si>
  <si>
    <t>ВСЕГО по УГС 45</t>
  </si>
  <si>
    <t>ИТОГО по УГС 46</t>
  </si>
  <si>
    <t>ВСЕГО по УГС 46</t>
  </si>
  <si>
    <t>ИТОГО по УГС 47</t>
  </si>
  <si>
    <t>ВСЕГО по УГС 47</t>
  </si>
  <si>
    <t>ИТОГО по УГС 49</t>
  </si>
  <si>
    <t>ВСЕГО по УГС 49</t>
  </si>
  <si>
    <t>ИТОГО по УГС 51</t>
  </si>
  <si>
    <t>ВСЕГО по УГС 51</t>
  </si>
  <si>
    <t>ИТОГО по УГС 52</t>
  </si>
  <si>
    <t>ВСЕГО по УГС 52</t>
  </si>
  <si>
    <t>ИТОГО по УГС 53</t>
  </si>
  <si>
    <t>ВСЕГО по УГС 53</t>
  </si>
  <si>
    <t>ИТОГО по УГС 54</t>
  </si>
  <si>
    <t>ВСЕГО по УГС 54</t>
  </si>
  <si>
    <t>Трудоустройство выпускников 
очной формы обучения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</si>
</sst>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2" fillId="0" borderId="0"/>
  </cellStyleXfs>
  <cellXfs count="143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2"/>
    <xf numFmtId="0" fontId="3" fillId="0" borderId="0" xfId="2" applyFont="1"/>
    <xf numFmtId="0" fontId="2" fillId="0" borderId="0" xfId="2" applyBorder="1"/>
    <xf numFmtId="0" fontId="7" fillId="0" borderId="13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textRotation="90" wrapText="1"/>
    </xf>
    <xf numFmtId="0" fontId="8" fillId="0" borderId="13" xfId="2" applyFont="1" applyFill="1" applyBorder="1" applyAlignment="1">
      <alignment horizont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11" fillId="0" borderId="26" xfId="2" applyFont="1" applyBorder="1" applyAlignment="1">
      <alignment horizontal="center" vertical="center" wrapText="1"/>
    </xf>
    <xf numFmtId="1" fontId="10" fillId="0" borderId="27" xfId="2" applyNumberFormat="1" applyFont="1" applyFill="1" applyBorder="1" applyAlignment="1">
      <alignment horizontal="center" vertical="center" wrapText="1"/>
    </xf>
    <xf numFmtId="1" fontId="2" fillId="0" borderId="0" xfId="2" applyNumberFormat="1"/>
    <xf numFmtId="1" fontId="10" fillId="0" borderId="0" xfId="2" applyNumberFormat="1" applyFont="1" applyFill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9" fontId="11" fillId="0" borderId="13" xfId="2" applyNumberFormat="1" applyFont="1" applyBorder="1" applyAlignment="1">
      <alignment horizontal="center" vertical="center"/>
    </xf>
    <xf numFmtId="9" fontId="11" fillId="0" borderId="13" xfId="2" applyNumberFormat="1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1" fontId="7" fillId="2" borderId="19" xfId="2" applyNumberFormat="1" applyFont="1" applyFill="1" applyBorder="1" applyAlignment="1">
      <alignment horizontal="center" vertical="center" wrapText="1"/>
    </xf>
    <xf numFmtId="9" fontId="11" fillId="2" borderId="13" xfId="2" applyNumberFormat="1" applyFont="1" applyFill="1" applyBorder="1" applyAlignment="1">
      <alignment horizontal="center" vertical="center" wrapText="1"/>
    </xf>
    <xf numFmtId="0" fontId="8" fillId="2" borderId="30" xfId="2" applyFont="1" applyFill="1" applyBorder="1" applyAlignment="1">
      <alignment horizontal="center" vertical="center" wrapText="1"/>
    </xf>
    <xf numFmtId="9" fontId="11" fillId="2" borderId="30" xfId="2" applyNumberFormat="1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wrapText="1"/>
    </xf>
    <xf numFmtId="1" fontId="10" fillId="0" borderId="10" xfId="2" applyNumberFormat="1" applyFont="1" applyFill="1" applyBorder="1" applyAlignment="1">
      <alignment horizontal="center" vertical="center" wrapText="1"/>
    </xf>
    <xf numFmtId="1" fontId="10" fillId="0" borderId="26" xfId="2" applyNumberFormat="1" applyFont="1" applyFill="1" applyBorder="1" applyAlignment="1">
      <alignment horizontal="center" vertical="center" wrapText="1"/>
    </xf>
    <xf numFmtId="1" fontId="10" fillId="0" borderId="31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1" fontId="10" fillId="0" borderId="13" xfId="2" applyNumberFormat="1" applyFont="1" applyFill="1" applyBorder="1" applyAlignment="1">
      <alignment horizontal="center" vertical="center" wrapText="1"/>
    </xf>
    <xf numFmtId="1" fontId="11" fillId="0" borderId="13" xfId="2" applyNumberFormat="1" applyFont="1" applyFill="1" applyBorder="1" applyAlignment="1">
      <alignment horizontal="center" vertical="center" wrapText="1"/>
    </xf>
    <xf numFmtId="1" fontId="11" fillId="0" borderId="17" xfId="2" applyNumberFormat="1" applyFont="1" applyFill="1" applyBorder="1" applyAlignment="1">
      <alignment horizontal="center" vertical="center" wrapText="1"/>
    </xf>
    <xf numFmtId="1" fontId="11" fillId="0" borderId="18" xfId="2" applyNumberFormat="1" applyFont="1" applyFill="1" applyBorder="1" applyAlignment="1">
      <alignment horizontal="center" vertical="center" wrapText="1"/>
    </xf>
    <xf numFmtId="1" fontId="10" fillId="0" borderId="13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7" xfId="2" applyNumberFormat="1" applyFont="1" applyBorder="1" applyAlignment="1">
      <alignment horizontal="center" vertical="center"/>
    </xf>
    <xf numFmtId="1" fontId="11" fillId="0" borderId="18" xfId="2" applyNumberFormat="1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 wrapText="1"/>
    </xf>
    <xf numFmtId="9" fontId="11" fillId="0" borderId="30" xfId="2" applyNumberFormat="1" applyFont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26" xfId="2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top" wrapText="1"/>
    </xf>
    <xf numFmtId="9" fontId="8" fillId="0" borderId="13" xfId="2" applyNumberFormat="1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33" xfId="2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1" fontId="10" fillId="2" borderId="10" xfId="2" applyNumberFormat="1" applyFont="1" applyFill="1" applyBorder="1" applyAlignment="1">
      <alignment horizontal="center" vertical="center"/>
    </xf>
    <xf numFmtId="1" fontId="10" fillId="2" borderId="10" xfId="2" applyNumberFormat="1" applyFont="1" applyFill="1" applyBorder="1" applyAlignment="1">
      <alignment horizontal="center" vertical="center" wrapText="1"/>
    </xf>
    <xf numFmtId="1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2" quotePrefix="1" applyFont="1" applyFill="1" applyBorder="1" applyAlignment="1">
      <alignment horizontal="center" vertical="center" wrapText="1"/>
    </xf>
    <xf numFmtId="9" fontId="8" fillId="0" borderId="18" xfId="2" applyNumberFormat="1" applyFont="1" applyFill="1" applyBorder="1" applyAlignment="1">
      <alignment horizontal="center" vertical="center" wrapText="1"/>
    </xf>
    <xf numFmtId="9" fontId="11" fillId="0" borderId="19" xfId="2" applyNumberFormat="1" applyFont="1" applyFill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1" fontId="7" fillId="0" borderId="13" xfId="2" applyNumberFormat="1" applyFont="1" applyBorder="1" applyAlignment="1">
      <alignment horizontal="center" wrapText="1"/>
    </xf>
    <xf numFmtId="1" fontId="8" fillId="0" borderId="13" xfId="2" applyNumberFormat="1" applyFont="1" applyBorder="1" applyAlignment="1">
      <alignment horizontal="center" wrapText="1"/>
    </xf>
    <xf numFmtId="1" fontId="8" fillId="0" borderId="17" xfId="2" applyNumberFormat="1" applyFont="1" applyBorder="1" applyAlignment="1">
      <alignment horizontal="center" wrapText="1"/>
    </xf>
    <xf numFmtId="1" fontId="8" fillId="0" borderId="18" xfId="2" applyNumberFormat="1" applyFont="1" applyBorder="1" applyAlignment="1">
      <alignment horizontal="center" wrapText="1"/>
    </xf>
    <xf numFmtId="9" fontId="11" fillId="0" borderId="29" xfId="2" applyNumberFormat="1" applyFont="1" applyBorder="1" applyAlignment="1">
      <alignment horizontal="center" vertical="center"/>
    </xf>
    <xf numFmtId="9" fontId="11" fillId="0" borderId="36" xfId="2" applyNumberFormat="1" applyFont="1" applyFill="1" applyBorder="1" applyAlignment="1">
      <alignment horizontal="center" vertical="center" wrapText="1"/>
    </xf>
    <xf numFmtId="9" fontId="11" fillId="0" borderId="37" xfId="2" applyNumberFormat="1" applyFont="1" applyFill="1" applyBorder="1" applyAlignment="1">
      <alignment horizontal="center" vertical="center" wrapText="1"/>
    </xf>
    <xf numFmtId="9" fontId="11" fillId="0" borderId="18" xfId="2" applyNumberFormat="1" applyFont="1" applyFill="1" applyBorder="1" applyAlignment="1">
      <alignment horizontal="center" vertical="center" wrapText="1"/>
    </xf>
    <xf numFmtId="1" fontId="11" fillId="0" borderId="13" xfId="2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2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2" applyNumberFormat="1" applyFont="1" applyFill="1" applyBorder="1" applyAlignment="1" applyProtection="1">
      <alignment horizontal="center" vertical="center" wrapText="1"/>
      <protection locked="0"/>
    </xf>
    <xf numFmtId="9" fontId="11" fillId="0" borderId="38" xfId="2" applyNumberFormat="1" applyFont="1" applyBorder="1" applyAlignment="1">
      <alignment horizontal="center" vertical="center"/>
    </xf>
    <xf numFmtId="1" fontId="12" fillId="2" borderId="2" xfId="2" applyNumberFormat="1" applyFont="1" applyFill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1" fontId="12" fillId="0" borderId="10" xfId="2" applyNumberFormat="1" applyFont="1" applyBorder="1" applyAlignment="1">
      <alignment horizontal="center" vertical="center"/>
    </xf>
    <xf numFmtId="1" fontId="12" fillId="0" borderId="31" xfId="2" applyNumberFormat="1" applyFont="1" applyBorder="1" applyAlignment="1">
      <alignment horizontal="center" vertical="center"/>
    </xf>
    <xf numFmtId="1" fontId="12" fillId="0" borderId="0" xfId="2" applyNumberFormat="1" applyFont="1" applyBorder="1" applyAlignment="1">
      <alignment horizontal="center" vertical="center"/>
    </xf>
    <xf numFmtId="1" fontId="2" fillId="0" borderId="0" xfId="2" applyNumberFormat="1" applyBorder="1" applyAlignment="1">
      <alignment horizontal="center" vertical="center"/>
    </xf>
    <xf numFmtId="1" fontId="2" fillId="0" borderId="13" xfId="2" applyNumberFormat="1" applyBorder="1" applyAlignment="1">
      <alignment horizontal="center" vertical="center"/>
    </xf>
    <xf numFmtId="1" fontId="2" fillId="0" borderId="18" xfId="2" applyNumberFormat="1" applyBorder="1" applyAlignment="1">
      <alignment horizontal="center" vertical="center"/>
    </xf>
    <xf numFmtId="9" fontId="11" fillId="0" borderId="18" xfId="2" applyNumberFormat="1" applyFont="1" applyBorder="1" applyAlignment="1">
      <alignment horizontal="center" vertical="center"/>
    </xf>
    <xf numFmtId="9" fontId="10" fillId="0" borderId="13" xfId="2" applyNumberFormat="1" applyFont="1" applyFill="1" applyBorder="1" applyAlignment="1">
      <alignment horizontal="center" vertical="center" wrapText="1"/>
    </xf>
    <xf numFmtId="0" fontId="2" fillId="0" borderId="13" xfId="2" applyBorder="1"/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textRotation="90" wrapText="1"/>
    </xf>
    <xf numFmtId="0" fontId="7" fillId="0" borderId="13" xfId="2" applyFont="1" applyBorder="1" applyAlignment="1">
      <alignment horizontal="center" vertical="center" textRotation="90" wrapText="1"/>
    </xf>
    <xf numFmtId="0" fontId="10" fillId="2" borderId="10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2" fontId="7" fillId="2" borderId="11" xfId="2" applyNumberFormat="1" applyFont="1" applyFill="1" applyBorder="1" applyAlignment="1">
      <alignment horizontal="center" vertical="center" wrapText="1"/>
    </xf>
    <xf numFmtId="2" fontId="7" fillId="2" borderId="2" xfId="2" applyNumberFormat="1" applyFont="1" applyFill="1" applyBorder="1" applyAlignment="1">
      <alignment horizontal="center" vertical="center" wrapText="1"/>
    </xf>
    <xf numFmtId="2" fontId="7" fillId="2" borderId="3" xfId="2" applyNumberFormat="1" applyFont="1" applyFill="1" applyBorder="1" applyAlignment="1">
      <alignment horizontal="center" vertical="center" wrapText="1"/>
    </xf>
    <xf numFmtId="2" fontId="7" fillId="2" borderId="14" xfId="2" applyNumberFormat="1" applyFont="1" applyFill="1" applyBorder="1" applyAlignment="1">
      <alignment horizontal="center" vertical="center" wrapText="1"/>
    </xf>
    <xf numFmtId="2" fontId="7" fillId="2" borderId="15" xfId="2" applyNumberFormat="1" applyFont="1" applyFill="1" applyBorder="1" applyAlignment="1">
      <alignment horizontal="center" vertical="center" wrapText="1"/>
    </xf>
    <xf numFmtId="2" fontId="7" fillId="2" borderId="16" xfId="2" applyNumberFormat="1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textRotation="90" wrapText="1"/>
    </xf>
    <xf numFmtId="0" fontId="7" fillId="0" borderId="18" xfId="2" applyFont="1" applyFill="1" applyBorder="1" applyAlignment="1">
      <alignment horizontal="center" vertical="center" textRotation="90" wrapText="1"/>
    </xf>
    <xf numFmtId="0" fontId="7" fillId="0" borderId="20" xfId="2" applyFont="1" applyFill="1" applyBorder="1" applyAlignment="1">
      <alignment horizontal="center" vertical="center" textRotation="90" wrapText="1"/>
    </xf>
    <xf numFmtId="0" fontId="7" fillId="0" borderId="19" xfId="2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textRotation="90" wrapText="1"/>
    </xf>
    <xf numFmtId="0" fontId="7" fillId="0" borderId="13" xfId="2" applyFont="1" applyFill="1" applyBorder="1" applyAlignment="1">
      <alignment horizontal="center" vertical="center" textRotation="90" wrapText="1"/>
    </xf>
    <xf numFmtId="0" fontId="10" fillId="0" borderId="12" xfId="2" applyFont="1" applyBorder="1" applyAlignment="1">
      <alignment horizontal="center" vertical="center" wrapText="1"/>
    </xf>
    <xf numFmtId="0" fontId="10" fillId="0" borderId="32" xfId="2" applyFont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textRotation="90" wrapText="1"/>
    </xf>
    <xf numFmtId="0" fontId="7" fillId="0" borderId="19" xfId="2" applyFont="1" applyFill="1" applyBorder="1" applyAlignment="1">
      <alignment horizontal="center" vertical="center" textRotation="90" wrapText="1"/>
    </xf>
    <xf numFmtId="0" fontId="10" fillId="0" borderId="9" xfId="2" applyFont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7" fillId="2" borderId="28" xfId="2" applyFont="1" applyFill="1" applyBorder="1" applyAlignment="1">
      <alignment horizontal="center" vertical="center" wrapText="1"/>
    </xf>
    <xf numFmtId="0" fontId="7" fillId="2" borderId="29" xfId="2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10" fillId="0" borderId="21" xfId="2" applyFont="1" applyBorder="1" applyAlignment="1">
      <alignment horizontal="center" vertical="center" wrapText="1"/>
    </xf>
    <xf numFmtId="0" fontId="10" fillId="0" borderId="34" xfId="2" applyFont="1" applyBorder="1" applyAlignment="1">
      <alignment horizontal="center" vertical="center" wrapText="1"/>
    </xf>
    <xf numFmtId="0" fontId="10" fillId="0" borderId="35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8;&#1042;%20&#1058;&#1043;&#1059;/2018/&#1058;&#1072;&#1073;&#1083;&#1080;&#1094;&#1072;%20&#1090;&#1088;&#1091;&#1076;&#1086;&#1091;&#1089;&#1090;&#1088;&#1086;&#1081;&#1089;&#1090;&#1074;&#1086;%20&#1087;&#1086;%20&#1059;&#1043;&#1057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9"/>
      <sheetName val="10"/>
      <sheetName val="11"/>
      <sheetName val="12"/>
      <sheetName val="15"/>
      <sheetName val="16"/>
      <sheetName val="21"/>
      <sheetName val="24"/>
      <sheetName val="27"/>
      <sheetName val="35"/>
      <sheetName val="37"/>
      <sheetName val="38"/>
      <sheetName val="39"/>
      <sheetName val="40"/>
      <sheetName val="41"/>
      <sheetName val="42"/>
      <sheetName val="44"/>
      <sheetName val="45"/>
      <sheetName val="46"/>
      <sheetName val="47"/>
      <sheetName val="49"/>
      <sheetName val="51"/>
      <sheetName val="52"/>
      <sheetName val="53"/>
      <sheetName val="54"/>
      <sheetName val="итого"/>
    </sheetNames>
    <sheetDataSet>
      <sheetData sheetId="0">
        <row r="10">
          <cell r="C10">
            <v>23</v>
          </cell>
          <cell r="D10">
            <v>16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0</v>
          </cell>
          <cell r="J10">
            <v>0</v>
          </cell>
          <cell r="K10">
            <v>0</v>
          </cell>
          <cell r="L10">
            <v>7</v>
          </cell>
          <cell r="M10">
            <v>0</v>
          </cell>
          <cell r="N10">
            <v>5</v>
          </cell>
          <cell r="O10">
            <v>0</v>
          </cell>
          <cell r="P10">
            <v>0</v>
          </cell>
          <cell r="Q10">
            <v>1</v>
          </cell>
          <cell r="R10">
            <v>1</v>
          </cell>
          <cell r="S10">
            <v>0</v>
          </cell>
        </row>
        <row r="11">
          <cell r="C11">
            <v>0.28749999999999998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57</v>
          </cell>
          <cell r="D14">
            <v>12</v>
          </cell>
          <cell r="E14">
            <v>3</v>
          </cell>
          <cell r="F14">
            <v>3</v>
          </cell>
          <cell r="G14">
            <v>0</v>
          </cell>
          <cell r="H14">
            <v>39</v>
          </cell>
          <cell r="I14">
            <v>0</v>
          </cell>
          <cell r="J14">
            <v>0</v>
          </cell>
          <cell r="K14">
            <v>0</v>
          </cell>
          <cell r="L14">
            <v>39</v>
          </cell>
          <cell r="M14">
            <v>0</v>
          </cell>
          <cell r="N14">
            <v>22</v>
          </cell>
          <cell r="O14">
            <v>1</v>
          </cell>
          <cell r="P14">
            <v>9</v>
          </cell>
          <cell r="Q14">
            <v>6</v>
          </cell>
          <cell r="R14">
            <v>1</v>
          </cell>
          <cell r="S14">
            <v>0</v>
          </cell>
        </row>
        <row r="15">
          <cell r="C15">
            <v>0.71250000000000002</v>
          </cell>
        </row>
      </sheetData>
      <sheetData sheetId="1">
        <row r="10">
          <cell r="C10">
            <v>43</v>
          </cell>
          <cell r="D10">
            <v>35</v>
          </cell>
          <cell r="E10">
            <v>1</v>
          </cell>
          <cell r="F10">
            <v>0</v>
          </cell>
          <cell r="G10">
            <v>0</v>
          </cell>
          <cell r="H10">
            <v>7</v>
          </cell>
          <cell r="I10">
            <v>0</v>
          </cell>
          <cell r="J10">
            <v>0</v>
          </cell>
          <cell r="K10">
            <v>0</v>
          </cell>
          <cell r="L10">
            <v>7</v>
          </cell>
          <cell r="M10">
            <v>0</v>
          </cell>
          <cell r="N10">
            <v>5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</row>
        <row r="11">
          <cell r="C11">
            <v>0.89583333333333337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5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  <cell r="L14">
            <v>4</v>
          </cell>
          <cell r="M14">
            <v>0</v>
          </cell>
          <cell r="N14">
            <v>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0.10416666666666667</v>
          </cell>
        </row>
      </sheetData>
      <sheetData sheetId="2">
        <row r="10">
          <cell r="C10">
            <v>54</v>
          </cell>
          <cell r="D10">
            <v>40</v>
          </cell>
          <cell r="E10">
            <v>4</v>
          </cell>
          <cell r="F10">
            <v>1</v>
          </cell>
          <cell r="G10">
            <v>0</v>
          </cell>
          <cell r="H10">
            <v>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0</v>
          </cell>
          <cell r="N10">
            <v>5</v>
          </cell>
          <cell r="O10">
            <v>0</v>
          </cell>
          <cell r="P10">
            <v>1</v>
          </cell>
          <cell r="Q10">
            <v>3</v>
          </cell>
          <cell r="R10">
            <v>0</v>
          </cell>
          <cell r="S10">
            <v>0</v>
          </cell>
        </row>
        <row r="11">
          <cell r="C11">
            <v>0.50943396226415094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52</v>
          </cell>
          <cell r="D14">
            <v>11</v>
          </cell>
          <cell r="E14">
            <v>6</v>
          </cell>
          <cell r="F14">
            <v>2</v>
          </cell>
          <cell r="G14">
            <v>0</v>
          </cell>
          <cell r="H14">
            <v>33</v>
          </cell>
          <cell r="I14">
            <v>0</v>
          </cell>
          <cell r="J14">
            <v>0</v>
          </cell>
          <cell r="K14">
            <v>0</v>
          </cell>
          <cell r="L14">
            <v>33</v>
          </cell>
          <cell r="M14">
            <v>0</v>
          </cell>
          <cell r="N14">
            <v>17</v>
          </cell>
          <cell r="O14">
            <v>3</v>
          </cell>
          <cell r="P14">
            <v>5</v>
          </cell>
          <cell r="Q14">
            <v>7</v>
          </cell>
          <cell r="R14">
            <v>1</v>
          </cell>
          <cell r="S14">
            <v>0</v>
          </cell>
        </row>
        <row r="15">
          <cell r="C15">
            <v>0.49056603773584906</v>
          </cell>
        </row>
      </sheetData>
      <sheetData sheetId="3">
        <row r="8">
          <cell r="D8">
            <v>55</v>
          </cell>
          <cell r="E8">
            <v>7</v>
          </cell>
          <cell r="F8">
            <v>4</v>
          </cell>
          <cell r="G8">
            <v>0</v>
          </cell>
          <cell r="H8">
            <v>30</v>
          </cell>
          <cell r="I8">
            <v>0</v>
          </cell>
          <cell r="J8">
            <v>0</v>
          </cell>
          <cell r="K8">
            <v>1</v>
          </cell>
          <cell r="L8">
            <v>29</v>
          </cell>
          <cell r="M8">
            <v>0</v>
          </cell>
          <cell r="N8">
            <v>21</v>
          </cell>
          <cell r="O8">
            <v>2</v>
          </cell>
          <cell r="P8">
            <v>4</v>
          </cell>
          <cell r="Q8">
            <v>3</v>
          </cell>
          <cell r="R8">
            <v>0</v>
          </cell>
          <cell r="S8">
            <v>0</v>
          </cell>
        </row>
        <row r="10">
          <cell r="C10">
            <v>28</v>
          </cell>
          <cell r="D10">
            <v>20</v>
          </cell>
          <cell r="E10">
            <v>1</v>
          </cell>
          <cell r="F10">
            <v>1</v>
          </cell>
          <cell r="G10">
            <v>0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  <cell r="L10">
            <v>6</v>
          </cell>
          <cell r="M10">
            <v>0</v>
          </cell>
          <cell r="N10">
            <v>3</v>
          </cell>
          <cell r="O10">
            <v>0</v>
          </cell>
          <cell r="P10">
            <v>2</v>
          </cell>
          <cell r="Q10">
            <v>1</v>
          </cell>
          <cell r="R10">
            <v>0</v>
          </cell>
          <cell r="S10">
            <v>0</v>
          </cell>
        </row>
        <row r="11">
          <cell r="C11">
            <v>0.29166666666666669</v>
          </cell>
        </row>
        <row r="12">
          <cell r="C12">
            <v>44</v>
          </cell>
          <cell r="D12">
            <v>26</v>
          </cell>
          <cell r="E12">
            <v>4</v>
          </cell>
          <cell r="F12">
            <v>2</v>
          </cell>
          <cell r="G12">
            <v>0</v>
          </cell>
          <cell r="H12">
            <v>12</v>
          </cell>
          <cell r="I12">
            <v>0</v>
          </cell>
          <cell r="J12">
            <v>0</v>
          </cell>
          <cell r="K12">
            <v>1</v>
          </cell>
          <cell r="L12">
            <v>11</v>
          </cell>
          <cell r="M12">
            <v>0</v>
          </cell>
          <cell r="N12">
            <v>10</v>
          </cell>
          <cell r="O12">
            <v>1</v>
          </cell>
          <cell r="P12">
            <v>0</v>
          </cell>
          <cell r="Q12">
            <v>1</v>
          </cell>
          <cell r="R12">
            <v>0</v>
          </cell>
          <cell r="S12">
            <v>0</v>
          </cell>
        </row>
        <row r="13">
          <cell r="C13">
            <v>0.45833333333333331</v>
          </cell>
        </row>
        <row r="14">
          <cell r="C14">
            <v>24</v>
          </cell>
          <cell r="D14">
            <v>9</v>
          </cell>
          <cell r="E14">
            <v>2</v>
          </cell>
          <cell r="F14">
            <v>1</v>
          </cell>
          <cell r="G14">
            <v>0</v>
          </cell>
          <cell r="H14">
            <v>12</v>
          </cell>
          <cell r="I14">
            <v>0</v>
          </cell>
          <cell r="J14">
            <v>0</v>
          </cell>
          <cell r="K14">
            <v>0</v>
          </cell>
          <cell r="L14">
            <v>12</v>
          </cell>
          <cell r="M14">
            <v>0</v>
          </cell>
          <cell r="N14">
            <v>8</v>
          </cell>
          <cell r="O14">
            <v>1</v>
          </cell>
          <cell r="P14">
            <v>2</v>
          </cell>
          <cell r="Q14">
            <v>1</v>
          </cell>
          <cell r="R14">
            <v>0</v>
          </cell>
          <cell r="S14">
            <v>0</v>
          </cell>
        </row>
        <row r="15">
          <cell r="C15">
            <v>0.25</v>
          </cell>
        </row>
      </sheetData>
      <sheetData sheetId="4">
        <row r="8">
          <cell r="D8">
            <v>104</v>
          </cell>
          <cell r="E8">
            <v>16</v>
          </cell>
          <cell r="F8">
            <v>19</v>
          </cell>
          <cell r="G8">
            <v>0</v>
          </cell>
          <cell r="H8">
            <v>93</v>
          </cell>
          <cell r="I8">
            <v>0</v>
          </cell>
          <cell r="J8">
            <v>0</v>
          </cell>
          <cell r="K8">
            <v>1</v>
          </cell>
          <cell r="L8">
            <v>92</v>
          </cell>
          <cell r="M8">
            <v>0</v>
          </cell>
          <cell r="N8">
            <v>55</v>
          </cell>
          <cell r="O8">
            <v>14</v>
          </cell>
          <cell r="P8">
            <v>13</v>
          </cell>
          <cell r="Q8">
            <v>12</v>
          </cell>
          <cell r="R8">
            <v>0</v>
          </cell>
          <cell r="S8">
            <v>0</v>
          </cell>
        </row>
        <row r="10">
          <cell r="C10">
            <v>130</v>
          </cell>
          <cell r="D10">
            <v>90</v>
          </cell>
          <cell r="E10">
            <v>11</v>
          </cell>
          <cell r="F10">
            <v>9</v>
          </cell>
          <cell r="G10">
            <v>0</v>
          </cell>
          <cell r="H10">
            <v>20</v>
          </cell>
          <cell r="I10">
            <v>0</v>
          </cell>
          <cell r="J10">
            <v>0</v>
          </cell>
          <cell r="K10">
            <v>1</v>
          </cell>
          <cell r="L10">
            <v>19</v>
          </cell>
          <cell r="M10">
            <v>0</v>
          </cell>
          <cell r="N10">
            <v>15</v>
          </cell>
          <cell r="O10">
            <v>1</v>
          </cell>
          <cell r="P10">
            <v>4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0.56034482758620685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102</v>
          </cell>
          <cell r="D14">
            <v>14</v>
          </cell>
          <cell r="E14">
            <v>5</v>
          </cell>
          <cell r="F14">
            <v>10</v>
          </cell>
          <cell r="G14">
            <v>0</v>
          </cell>
          <cell r="H14">
            <v>73</v>
          </cell>
          <cell r="I14">
            <v>0</v>
          </cell>
          <cell r="J14">
            <v>0</v>
          </cell>
          <cell r="K14">
            <v>0</v>
          </cell>
          <cell r="L14">
            <v>73</v>
          </cell>
          <cell r="M14">
            <v>0</v>
          </cell>
          <cell r="N14">
            <v>40</v>
          </cell>
          <cell r="O14">
            <v>13</v>
          </cell>
          <cell r="P14">
            <v>9</v>
          </cell>
          <cell r="Q14">
            <v>12</v>
          </cell>
          <cell r="R14">
            <v>0</v>
          </cell>
          <cell r="S14">
            <v>0</v>
          </cell>
        </row>
        <row r="15">
          <cell r="C15">
            <v>0.43965517241379309</v>
          </cell>
        </row>
      </sheetData>
      <sheetData sheetId="5">
        <row r="10">
          <cell r="C10">
            <v>53</v>
          </cell>
          <cell r="D10">
            <v>36</v>
          </cell>
          <cell r="E10">
            <v>1</v>
          </cell>
          <cell r="F10">
            <v>2</v>
          </cell>
          <cell r="G10">
            <v>0</v>
          </cell>
          <cell r="H10">
            <v>14</v>
          </cell>
          <cell r="I10">
            <v>0</v>
          </cell>
          <cell r="J10">
            <v>0</v>
          </cell>
          <cell r="K10">
            <v>0</v>
          </cell>
          <cell r="L10">
            <v>14</v>
          </cell>
          <cell r="M10">
            <v>0</v>
          </cell>
          <cell r="N10">
            <v>10</v>
          </cell>
          <cell r="O10">
            <v>0</v>
          </cell>
          <cell r="P10">
            <v>3</v>
          </cell>
          <cell r="Q10">
            <v>1</v>
          </cell>
          <cell r="R10">
            <v>0</v>
          </cell>
          <cell r="S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C14">
            <v>44</v>
          </cell>
          <cell r="D14">
            <v>9</v>
          </cell>
          <cell r="E14">
            <v>2</v>
          </cell>
          <cell r="F14">
            <v>1</v>
          </cell>
          <cell r="G14">
            <v>0</v>
          </cell>
          <cell r="H14">
            <v>32</v>
          </cell>
          <cell r="I14">
            <v>0</v>
          </cell>
          <cell r="J14">
            <v>0</v>
          </cell>
          <cell r="K14">
            <v>0</v>
          </cell>
          <cell r="L14">
            <v>32</v>
          </cell>
          <cell r="M14">
            <v>0</v>
          </cell>
          <cell r="N14">
            <v>19</v>
          </cell>
          <cell r="O14">
            <v>4</v>
          </cell>
          <cell r="P14">
            <v>4</v>
          </cell>
          <cell r="Q14">
            <v>5</v>
          </cell>
          <cell r="R14">
            <v>0</v>
          </cell>
          <cell r="S14">
            <v>0</v>
          </cell>
        </row>
      </sheetData>
      <sheetData sheetId="6">
        <row r="10">
          <cell r="C10">
            <v>27</v>
          </cell>
          <cell r="D10">
            <v>16</v>
          </cell>
          <cell r="E10">
            <v>2</v>
          </cell>
          <cell r="F10">
            <v>0</v>
          </cell>
          <cell r="G10">
            <v>0</v>
          </cell>
          <cell r="H10">
            <v>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0</v>
          </cell>
          <cell r="N10">
            <v>4</v>
          </cell>
          <cell r="O10">
            <v>0</v>
          </cell>
          <cell r="P10">
            <v>2</v>
          </cell>
          <cell r="Q10">
            <v>3</v>
          </cell>
          <cell r="R10">
            <v>0</v>
          </cell>
          <cell r="S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4">
          <cell r="C14">
            <v>33</v>
          </cell>
          <cell r="D14">
            <v>4</v>
          </cell>
          <cell r="E14">
            <v>0</v>
          </cell>
          <cell r="F14">
            <v>0</v>
          </cell>
          <cell r="G14">
            <v>0</v>
          </cell>
          <cell r="H14">
            <v>29</v>
          </cell>
          <cell r="I14">
            <v>0</v>
          </cell>
          <cell r="J14">
            <v>0</v>
          </cell>
          <cell r="K14">
            <v>0</v>
          </cell>
          <cell r="L14">
            <v>29</v>
          </cell>
          <cell r="M14">
            <v>0</v>
          </cell>
          <cell r="N14">
            <v>15</v>
          </cell>
          <cell r="O14">
            <v>0</v>
          </cell>
          <cell r="P14">
            <v>5</v>
          </cell>
          <cell r="Q14">
            <v>9</v>
          </cell>
          <cell r="R14">
            <v>0</v>
          </cell>
          <cell r="S14">
            <v>0</v>
          </cell>
        </row>
      </sheetData>
      <sheetData sheetId="7">
        <row r="12">
          <cell r="C12">
            <v>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  <cell r="L12">
            <v>6</v>
          </cell>
          <cell r="M12">
            <v>0</v>
          </cell>
          <cell r="N12">
            <v>3</v>
          </cell>
          <cell r="O12">
            <v>0</v>
          </cell>
          <cell r="P12">
            <v>0</v>
          </cell>
          <cell r="Q12">
            <v>3</v>
          </cell>
          <cell r="R12">
            <v>0</v>
          </cell>
          <cell r="S12">
            <v>0</v>
          </cell>
        </row>
      </sheetData>
      <sheetData sheetId="8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</v>
          </cell>
        </row>
        <row r="12">
          <cell r="C12">
            <v>11</v>
          </cell>
          <cell r="D12">
            <v>0</v>
          </cell>
          <cell r="E12">
            <v>11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</row>
      </sheetData>
      <sheetData sheetId="9">
        <row r="10">
          <cell r="C10">
            <v>14</v>
          </cell>
          <cell r="D10">
            <v>9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5</v>
          </cell>
          <cell r="M10">
            <v>0</v>
          </cell>
          <cell r="N10">
            <v>3</v>
          </cell>
          <cell r="O10">
            <v>0</v>
          </cell>
          <cell r="P10">
            <v>1</v>
          </cell>
          <cell r="Q10">
            <v>1</v>
          </cell>
          <cell r="R10">
            <v>0</v>
          </cell>
          <cell r="S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C14">
            <v>17</v>
          </cell>
          <cell r="D14">
            <v>4</v>
          </cell>
          <cell r="E14">
            <v>1</v>
          </cell>
          <cell r="F14">
            <v>0</v>
          </cell>
          <cell r="G14">
            <v>0</v>
          </cell>
          <cell r="H14">
            <v>12</v>
          </cell>
          <cell r="I14">
            <v>0</v>
          </cell>
          <cell r="J14">
            <v>0</v>
          </cell>
          <cell r="K14">
            <v>0</v>
          </cell>
          <cell r="L14">
            <v>12</v>
          </cell>
          <cell r="M14">
            <v>0</v>
          </cell>
          <cell r="N14">
            <v>6</v>
          </cell>
          <cell r="O14">
            <v>0</v>
          </cell>
          <cell r="P14">
            <v>2</v>
          </cell>
          <cell r="Q14">
            <v>4</v>
          </cell>
          <cell r="R14">
            <v>0</v>
          </cell>
          <cell r="S14">
            <v>0</v>
          </cell>
        </row>
      </sheetData>
      <sheetData sheetId="10">
        <row r="10">
          <cell r="C10">
            <v>22</v>
          </cell>
          <cell r="D10">
            <v>13</v>
          </cell>
          <cell r="E10">
            <v>3</v>
          </cell>
          <cell r="F10">
            <v>1</v>
          </cell>
          <cell r="G10">
            <v>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5</v>
          </cell>
          <cell r="M10">
            <v>0</v>
          </cell>
          <cell r="N10">
            <v>3</v>
          </cell>
          <cell r="O10">
            <v>0</v>
          </cell>
          <cell r="P10">
            <v>0</v>
          </cell>
          <cell r="Q10">
            <v>2</v>
          </cell>
          <cell r="R10">
            <v>0</v>
          </cell>
          <cell r="S10">
            <v>0</v>
          </cell>
        </row>
        <row r="11">
          <cell r="C11">
            <v>0.52380952380952384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20</v>
          </cell>
          <cell r="D14">
            <v>7</v>
          </cell>
          <cell r="E14">
            <v>1</v>
          </cell>
          <cell r="F14">
            <v>1</v>
          </cell>
          <cell r="G14">
            <v>0</v>
          </cell>
          <cell r="H14">
            <v>11</v>
          </cell>
          <cell r="I14">
            <v>0</v>
          </cell>
          <cell r="J14">
            <v>0</v>
          </cell>
          <cell r="K14">
            <v>0</v>
          </cell>
          <cell r="L14">
            <v>11</v>
          </cell>
          <cell r="M14">
            <v>0</v>
          </cell>
          <cell r="N14">
            <v>8</v>
          </cell>
          <cell r="O14">
            <v>0</v>
          </cell>
          <cell r="P14">
            <v>2</v>
          </cell>
          <cell r="Q14">
            <v>1</v>
          </cell>
          <cell r="R14">
            <v>0</v>
          </cell>
          <cell r="S14">
            <v>0</v>
          </cell>
        </row>
        <row r="15">
          <cell r="C15">
            <v>0.47619047619047616</v>
          </cell>
        </row>
      </sheetData>
      <sheetData sheetId="11">
        <row r="10">
          <cell r="C10">
            <v>19</v>
          </cell>
          <cell r="D10">
            <v>12</v>
          </cell>
          <cell r="E10">
            <v>2</v>
          </cell>
          <cell r="F10">
            <v>0</v>
          </cell>
          <cell r="G10">
            <v>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5</v>
          </cell>
          <cell r="M10">
            <v>0</v>
          </cell>
          <cell r="N10">
            <v>2</v>
          </cell>
          <cell r="O10">
            <v>0</v>
          </cell>
          <cell r="P10">
            <v>1</v>
          </cell>
          <cell r="Q10">
            <v>2</v>
          </cell>
          <cell r="R10">
            <v>0</v>
          </cell>
          <cell r="S10">
            <v>0</v>
          </cell>
        </row>
        <row r="11">
          <cell r="C11">
            <v>0.47499999999999998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21</v>
          </cell>
          <cell r="D14">
            <v>5</v>
          </cell>
          <cell r="E14">
            <v>3</v>
          </cell>
          <cell r="F14">
            <v>1</v>
          </cell>
          <cell r="G14">
            <v>0</v>
          </cell>
          <cell r="H14">
            <v>12</v>
          </cell>
          <cell r="I14">
            <v>0</v>
          </cell>
          <cell r="J14">
            <v>0</v>
          </cell>
          <cell r="K14">
            <v>0</v>
          </cell>
          <cell r="L14">
            <v>12</v>
          </cell>
          <cell r="M14">
            <v>0</v>
          </cell>
          <cell r="N14">
            <v>7</v>
          </cell>
          <cell r="O14">
            <v>0</v>
          </cell>
          <cell r="P14">
            <v>2</v>
          </cell>
          <cell r="Q14">
            <v>1</v>
          </cell>
          <cell r="R14">
            <v>2</v>
          </cell>
          <cell r="S14">
            <v>0</v>
          </cell>
        </row>
        <row r="15">
          <cell r="C15">
            <v>0.52500000000000002</v>
          </cell>
        </row>
      </sheetData>
      <sheetData sheetId="12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</v>
          </cell>
        </row>
        <row r="12">
          <cell r="C12">
            <v>7</v>
          </cell>
          <cell r="D12">
            <v>1</v>
          </cell>
          <cell r="E12">
            <v>2</v>
          </cell>
          <cell r="F12">
            <v>1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3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2</v>
          </cell>
          <cell r="R12">
            <v>0</v>
          </cell>
          <cell r="S12">
            <v>0</v>
          </cell>
        </row>
        <row r="13">
          <cell r="C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</row>
      </sheetData>
      <sheetData sheetId="13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  <cell r="L14">
            <v>6</v>
          </cell>
          <cell r="M14">
            <v>0</v>
          </cell>
          <cell r="N14">
            <v>4</v>
          </cell>
          <cell r="O14">
            <v>1</v>
          </cell>
          <cell r="P14">
            <v>0</v>
          </cell>
          <cell r="Q14">
            <v>1</v>
          </cell>
          <cell r="R14">
            <v>0</v>
          </cell>
          <cell r="S14">
            <v>0</v>
          </cell>
        </row>
        <row r="15">
          <cell r="C15">
            <v>1</v>
          </cell>
        </row>
      </sheetData>
      <sheetData sheetId="14">
        <row r="10">
          <cell r="C10">
            <v>33</v>
          </cell>
          <cell r="D10">
            <v>15</v>
          </cell>
          <cell r="E10">
            <v>5</v>
          </cell>
          <cell r="F10">
            <v>2</v>
          </cell>
          <cell r="G10">
            <v>0</v>
          </cell>
          <cell r="H10">
            <v>11</v>
          </cell>
          <cell r="I10">
            <v>0</v>
          </cell>
          <cell r="J10">
            <v>0</v>
          </cell>
          <cell r="K10">
            <v>0</v>
          </cell>
          <cell r="L10">
            <v>11</v>
          </cell>
          <cell r="M10">
            <v>0</v>
          </cell>
          <cell r="N10">
            <v>9</v>
          </cell>
          <cell r="O10">
            <v>1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</row>
        <row r="11">
          <cell r="C11">
            <v>0.67346938775510201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16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11</v>
          </cell>
          <cell r="I14">
            <v>0</v>
          </cell>
          <cell r="J14">
            <v>0</v>
          </cell>
          <cell r="K14">
            <v>0</v>
          </cell>
          <cell r="L14">
            <v>11</v>
          </cell>
          <cell r="M14">
            <v>0</v>
          </cell>
          <cell r="N14">
            <v>6</v>
          </cell>
          <cell r="O14">
            <v>1</v>
          </cell>
          <cell r="P14">
            <v>1</v>
          </cell>
          <cell r="Q14">
            <v>3</v>
          </cell>
          <cell r="R14">
            <v>0</v>
          </cell>
          <cell r="S14">
            <v>0</v>
          </cell>
        </row>
        <row r="15">
          <cell r="C15">
            <v>0.32653061224489793</v>
          </cell>
        </row>
      </sheetData>
      <sheetData sheetId="15">
        <row r="10">
          <cell r="C10">
            <v>39</v>
          </cell>
          <cell r="D10">
            <v>18</v>
          </cell>
          <cell r="E10">
            <v>4</v>
          </cell>
          <cell r="F10">
            <v>3</v>
          </cell>
          <cell r="G10">
            <v>0</v>
          </cell>
          <cell r="H10">
            <v>14</v>
          </cell>
          <cell r="I10">
            <v>0</v>
          </cell>
          <cell r="J10">
            <v>0</v>
          </cell>
          <cell r="K10">
            <v>0</v>
          </cell>
          <cell r="L10">
            <v>14</v>
          </cell>
          <cell r="M10">
            <v>0</v>
          </cell>
          <cell r="N10">
            <v>8</v>
          </cell>
          <cell r="O10">
            <v>3</v>
          </cell>
          <cell r="P10">
            <v>3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0.73584905660377353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14</v>
          </cell>
          <cell r="D14">
            <v>2</v>
          </cell>
          <cell r="E14">
            <v>1</v>
          </cell>
          <cell r="F14">
            <v>1</v>
          </cell>
          <cell r="G14">
            <v>0</v>
          </cell>
          <cell r="H14">
            <v>10</v>
          </cell>
          <cell r="I14">
            <v>0</v>
          </cell>
          <cell r="J14">
            <v>0</v>
          </cell>
          <cell r="K14">
            <v>0</v>
          </cell>
          <cell r="L14">
            <v>10</v>
          </cell>
          <cell r="M14">
            <v>0</v>
          </cell>
          <cell r="N14">
            <v>4</v>
          </cell>
          <cell r="O14">
            <v>4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0.26415094339622641</v>
          </cell>
        </row>
      </sheetData>
      <sheetData sheetId="16">
        <row r="10">
          <cell r="C10">
            <v>47</v>
          </cell>
          <cell r="D10">
            <v>28</v>
          </cell>
          <cell r="E10">
            <v>0</v>
          </cell>
          <cell r="F10">
            <v>4</v>
          </cell>
          <cell r="G10">
            <v>0</v>
          </cell>
          <cell r="H10">
            <v>15</v>
          </cell>
          <cell r="I10">
            <v>0</v>
          </cell>
          <cell r="J10">
            <v>0</v>
          </cell>
          <cell r="K10">
            <v>0</v>
          </cell>
          <cell r="L10">
            <v>15</v>
          </cell>
          <cell r="M10">
            <v>0</v>
          </cell>
          <cell r="N10">
            <v>11</v>
          </cell>
          <cell r="O10">
            <v>1</v>
          </cell>
          <cell r="P10">
            <v>3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0.4845360824742268</v>
          </cell>
        </row>
        <row r="12">
          <cell r="C12">
            <v>10</v>
          </cell>
          <cell r="D12">
            <v>2</v>
          </cell>
          <cell r="E12">
            <v>0</v>
          </cell>
          <cell r="F12">
            <v>2</v>
          </cell>
          <cell r="G12">
            <v>0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  <cell r="L12">
            <v>6</v>
          </cell>
          <cell r="M12">
            <v>0</v>
          </cell>
          <cell r="N12">
            <v>5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0.10309278350515463</v>
          </cell>
        </row>
        <row r="14">
          <cell r="C14">
            <v>40</v>
          </cell>
          <cell r="D14">
            <v>7</v>
          </cell>
          <cell r="E14">
            <v>1</v>
          </cell>
          <cell r="F14">
            <v>3</v>
          </cell>
          <cell r="G14">
            <v>0</v>
          </cell>
          <cell r="H14">
            <v>29</v>
          </cell>
          <cell r="I14">
            <v>0</v>
          </cell>
          <cell r="J14">
            <v>0</v>
          </cell>
          <cell r="K14">
            <v>0</v>
          </cell>
          <cell r="L14">
            <v>29</v>
          </cell>
          <cell r="M14">
            <v>0</v>
          </cell>
          <cell r="N14">
            <v>19</v>
          </cell>
          <cell r="O14">
            <v>3</v>
          </cell>
          <cell r="P14">
            <v>3</v>
          </cell>
          <cell r="Q14">
            <v>4</v>
          </cell>
          <cell r="R14">
            <v>0</v>
          </cell>
          <cell r="S14">
            <v>0</v>
          </cell>
        </row>
        <row r="15">
          <cell r="C15">
            <v>0.41237113402061853</v>
          </cell>
        </row>
      </sheetData>
      <sheetData sheetId="17">
        <row r="10">
          <cell r="C10">
            <v>462</v>
          </cell>
          <cell r="D10">
            <v>256</v>
          </cell>
          <cell r="E10">
            <v>19</v>
          </cell>
          <cell r="F10">
            <v>41</v>
          </cell>
          <cell r="G10">
            <v>0</v>
          </cell>
          <cell r="H10">
            <v>146</v>
          </cell>
          <cell r="I10">
            <v>0</v>
          </cell>
          <cell r="J10">
            <v>0</v>
          </cell>
          <cell r="K10">
            <v>7</v>
          </cell>
          <cell r="L10">
            <v>139</v>
          </cell>
          <cell r="M10">
            <v>0</v>
          </cell>
          <cell r="N10">
            <v>111</v>
          </cell>
          <cell r="O10">
            <v>12</v>
          </cell>
          <cell r="P10">
            <v>8</v>
          </cell>
          <cell r="Q10">
            <v>10</v>
          </cell>
          <cell r="R10">
            <v>0</v>
          </cell>
          <cell r="S10">
            <v>0</v>
          </cell>
        </row>
        <row r="11">
          <cell r="C11">
            <v>0.80069324090121319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115</v>
          </cell>
          <cell r="D14">
            <v>20</v>
          </cell>
          <cell r="E14">
            <v>6</v>
          </cell>
          <cell r="F14">
            <v>18</v>
          </cell>
          <cell r="G14">
            <v>0</v>
          </cell>
          <cell r="H14">
            <v>71</v>
          </cell>
          <cell r="I14">
            <v>0</v>
          </cell>
          <cell r="J14">
            <v>0</v>
          </cell>
          <cell r="K14">
            <v>2</v>
          </cell>
          <cell r="L14">
            <v>69</v>
          </cell>
          <cell r="M14">
            <v>0</v>
          </cell>
          <cell r="N14">
            <v>56</v>
          </cell>
          <cell r="O14">
            <v>6</v>
          </cell>
          <cell r="P14">
            <v>6</v>
          </cell>
          <cell r="Q14">
            <v>3</v>
          </cell>
          <cell r="R14">
            <v>0</v>
          </cell>
          <cell r="S14">
            <v>0</v>
          </cell>
        </row>
        <row r="15">
          <cell r="C15">
            <v>0.19930675909878684</v>
          </cell>
        </row>
      </sheetData>
      <sheetData sheetId="18">
        <row r="10">
          <cell r="C10">
            <v>28</v>
          </cell>
          <cell r="D10">
            <v>16</v>
          </cell>
          <cell r="E10">
            <v>0</v>
          </cell>
          <cell r="F10">
            <v>1</v>
          </cell>
          <cell r="G10">
            <v>0</v>
          </cell>
          <cell r="H10">
            <v>11</v>
          </cell>
          <cell r="I10">
            <v>0</v>
          </cell>
          <cell r="J10">
            <v>0</v>
          </cell>
          <cell r="K10">
            <v>1</v>
          </cell>
          <cell r="L10">
            <v>10</v>
          </cell>
          <cell r="M10">
            <v>0</v>
          </cell>
          <cell r="N10">
            <v>8</v>
          </cell>
          <cell r="O10">
            <v>1</v>
          </cell>
          <cell r="P10">
            <v>1</v>
          </cell>
          <cell r="Q10">
            <v>2</v>
          </cell>
          <cell r="R10">
            <v>0</v>
          </cell>
          <cell r="S10">
            <v>0</v>
          </cell>
        </row>
        <row r="11">
          <cell r="C11">
            <v>0.5490196078431373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23</v>
          </cell>
          <cell r="D14">
            <v>3</v>
          </cell>
          <cell r="E14">
            <v>0</v>
          </cell>
          <cell r="F14">
            <v>3</v>
          </cell>
          <cell r="G14">
            <v>0</v>
          </cell>
          <cell r="H14">
            <v>17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9</v>
          </cell>
          <cell r="O14">
            <v>3</v>
          </cell>
          <cell r="P14">
            <v>2</v>
          </cell>
          <cell r="Q14">
            <v>3</v>
          </cell>
          <cell r="R14">
            <v>0</v>
          </cell>
          <cell r="S14">
            <v>0</v>
          </cell>
        </row>
        <row r="15">
          <cell r="C15">
            <v>0.45098039215686275</v>
          </cell>
        </row>
      </sheetData>
      <sheetData sheetId="19">
        <row r="10">
          <cell r="C10">
            <v>318</v>
          </cell>
          <cell r="D10">
            <v>170</v>
          </cell>
          <cell r="E10">
            <v>23</v>
          </cell>
          <cell r="F10">
            <v>21</v>
          </cell>
          <cell r="G10">
            <v>2</v>
          </cell>
          <cell r="H10">
            <v>104</v>
          </cell>
          <cell r="I10">
            <v>0</v>
          </cell>
          <cell r="J10">
            <v>0</v>
          </cell>
          <cell r="K10">
            <v>11</v>
          </cell>
          <cell r="L10">
            <v>91</v>
          </cell>
          <cell r="M10">
            <v>2</v>
          </cell>
          <cell r="N10">
            <v>72</v>
          </cell>
          <cell r="O10">
            <v>14</v>
          </cell>
          <cell r="P10">
            <v>8</v>
          </cell>
          <cell r="Q10">
            <v>10</v>
          </cell>
          <cell r="R10">
            <v>0</v>
          </cell>
          <cell r="S10">
            <v>0</v>
          </cell>
        </row>
        <row r="11">
          <cell r="C11">
            <v>0.57091561938958713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239</v>
          </cell>
          <cell r="D14">
            <v>12</v>
          </cell>
          <cell r="E14">
            <v>7</v>
          </cell>
          <cell r="F14">
            <v>15</v>
          </cell>
          <cell r="G14">
            <v>0</v>
          </cell>
          <cell r="H14">
            <v>205</v>
          </cell>
          <cell r="I14">
            <v>0</v>
          </cell>
          <cell r="J14">
            <v>0</v>
          </cell>
          <cell r="K14">
            <v>0</v>
          </cell>
          <cell r="L14">
            <v>205</v>
          </cell>
          <cell r="M14">
            <v>0</v>
          </cell>
          <cell r="N14">
            <v>123</v>
          </cell>
          <cell r="O14">
            <v>41</v>
          </cell>
          <cell r="P14">
            <v>28</v>
          </cell>
          <cell r="Q14">
            <v>13</v>
          </cell>
          <cell r="R14">
            <v>0</v>
          </cell>
          <cell r="S14">
            <v>0</v>
          </cell>
        </row>
        <row r="15">
          <cell r="C15">
            <v>0.42908438061041293</v>
          </cell>
        </row>
      </sheetData>
      <sheetData sheetId="20">
        <row r="10">
          <cell r="C10">
            <v>81</v>
          </cell>
          <cell r="D10">
            <v>37</v>
          </cell>
          <cell r="E10">
            <v>5</v>
          </cell>
          <cell r="F10">
            <v>4</v>
          </cell>
          <cell r="G10">
            <v>0</v>
          </cell>
          <cell r="H10">
            <v>35</v>
          </cell>
          <cell r="I10">
            <v>0</v>
          </cell>
          <cell r="J10">
            <v>0</v>
          </cell>
          <cell r="K10">
            <v>1</v>
          </cell>
          <cell r="L10">
            <v>34</v>
          </cell>
          <cell r="M10">
            <v>0</v>
          </cell>
          <cell r="N10">
            <v>25</v>
          </cell>
          <cell r="O10">
            <v>1</v>
          </cell>
          <cell r="P10">
            <v>4</v>
          </cell>
          <cell r="Q10">
            <v>5</v>
          </cell>
          <cell r="R10">
            <v>0</v>
          </cell>
          <cell r="S10">
            <v>0</v>
          </cell>
        </row>
        <row r="11">
          <cell r="C11">
            <v>0.66393442622950816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41</v>
          </cell>
          <cell r="D14">
            <v>4</v>
          </cell>
          <cell r="E14">
            <v>1</v>
          </cell>
          <cell r="F14">
            <v>2</v>
          </cell>
          <cell r="G14">
            <v>0</v>
          </cell>
          <cell r="H14">
            <v>34</v>
          </cell>
          <cell r="I14">
            <v>0</v>
          </cell>
          <cell r="J14">
            <v>0</v>
          </cell>
          <cell r="K14">
            <v>0</v>
          </cell>
          <cell r="L14">
            <v>34</v>
          </cell>
          <cell r="M14">
            <v>0</v>
          </cell>
          <cell r="N14">
            <v>20</v>
          </cell>
          <cell r="O14">
            <v>2</v>
          </cell>
          <cell r="P14">
            <v>6</v>
          </cell>
          <cell r="Q14">
            <v>6</v>
          </cell>
          <cell r="R14">
            <v>0</v>
          </cell>
          <cell r="S14">
            <v>0</v>
          </cell>
        </row>
        <row r="15">
          <cell r="C15">
            <v>0.33606557377049179</v>
          </cell>
        </row>
      </sheetData>
      <sheetData sheetId="21">
        <row r="10">
          <cell r="C10">
            <v>80</v>
          </cell>
          <cell r="D10">
            <v>37</v>
          </cell>
          <cell r="E10">
            <v>2</v>
          </cell>
          <cell r="F10">
            <v>13</v>
          </cell>
          <cell r="G10">
            <v>0</v>
          </cell>
          <cell r="H10">
            <v>28</v>
          </cell>
          <cell r="I10">
            <v>0</v>
          </cell>
          <cell r="J10">
            <v>0</v>
          </cell>
          <cell r="K10">
            <v>0</v>
          </cell>
          <cell r="L10">
            <v>28</v>
          </cell>
          <cell r="M10">
            <v>0</v>
          </cell>
          <cell r="N10">
            <v>13</v>
          </cell>
          <cell r="O10">
            <v>5</v>
          </cell>
          <cell r="P10">
            <v>7</v>
          </cell>
          <cell r="Q10">
            <v>4</v>
          </cell>
          <cell r="R10">
            <v>0</v>
          </cell>
          <cell r="S10">
            <v>0</v>
          </cell>
        </row>
        <row r="11">
          <cell r="C11">
            <v>0.58823529411764708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56</v>
          </cell>
          <cell r="D14">
            <v>5</v>
          </cell>
          <cell r="E14">
            <v>0</v>
          </cell>
          <cell r="F14">
            <v>6</v>
          </cell>
          <cell r="G14">
            <v>0</v>
          </cell>
          <cell r="H14">
            <v>45</v>
          </cell>
          <cell r="I14">
            <v>0</v>
          </cell>
          <cell r="J14">
            <v>0</v>
          </cell>
          <cell r="K14">
            <v>0</v>
          </cell>
          <cell r="L14">
            <v>45</v>
          </cell>
          <cell r="M14">
            <v>0</v>
          </cell>
          <cell r="N14">
            <v>28</v>
          </cell>
          <cell r="O14">
            <v>2</v>
          </cell>
          <cell r="P14">
            <v>5</v>
          </cell>
          <cell r="Q14">
            <v>10</v>
          </cell>
          <cell r="R14">
            <v>0</v>
          </cell>
          <cell r="S14">
            <v>0</v>
          </cell>
        </row>
        <row r="15">
          <cell r="C15">
            <v>0.41176470588235292</v>
          </cell>
        </row>
      </sheetData>
      <sheetData sheetId="22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 t="e">
            <v>#DIV/0!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 t="e">
            <v>#DIV/0!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 t="e">
            <v>#DIV/0!</v>
          </cell>
        </row>
      </sheetData>
      <sheetData sheetId="23">
        <row r="10">
          <cell r="C10">
            <v>99</v>
          </cell>
          <cell r="D10">
            <v>57</v>
          </cell>
          <cell r="E10">
            <v>0</v>
          </cell>
          <cell r="F10">
            <v>9</v>
          </cell>
          <cell r="G10">
            <v>0</v>
          </cell>
          <cell r="H10">
            <v>33</v>
          </cell>
          <cell r="I10">
            <v>0</v>
          </cell>
          <cell r="J10">
            <v>0</v>
          </cell>
          <cell r="K10">
            <v>0</v>
          </cell>
          <cell r="L10">
            <v>33</v>
          </cell>
          <cell r="M10">
            <v>0</v>
          </cell>
          <cell r="N10">
            <v>21</v>
          </cell>
          <cell r="O10">
            <v>3</v>
          </cell>
          <cell r="P10">
            <v>2</v>
          </cell>
          <cell r="Q10">
            <v>7</v>
          </cell>
          <cell r="R10">
            <v>0</v>
          </cell>
          <cell r="S10">
            <v>0</v>
          </cell>
        </row>
        <row r="11">
          <cell r="C11">
            <v>0.46261682242990654</v>
          </cell>
        </row>
        <row r="12">
          <cell r="C12">
            <v>57</v>
          </cell>
          <cell r="D12">
            <v>12</v>
          </cell>
          <cell r="E12">
            <v>0</v>
          </cell>
          <cell r="F12">
            <v>8</v>
          </cell>
          <cell r="G12">
            <v>0</v>
          </cell>
          <cell r="H12">
            <v>37</v>
          </cell>
          <cell r="I12">
            <v>0</v>
          </cell>
          <cell r="J12">
            <v>0</v>
          </cell>
          <cell r="K12">
            <v>0</v>
          </cell>
          <cell r="L12">
            <v>37</v>
          </cell>
          <cell r="M12">
            <v>0</v>
          </cell>
          <cell r="N12">
            <v>21</v>
          </cell>
          <cell r="O12">
            <v>4</v>
          </cell>
          <cell r="P12">
            <v>2</v>
          </cell>
          <cell r="Q12">
            <v>10</v>
          </cell>
          <cell r="R12">
            <v>0</v>
          </cell>
          <cell r="S12">
            <v>0</v>
          </cell>
        </row>
        <row r="13">
          <cell r="C13">
            <v>0.26635514018691586</v>
          </cell>
        </row>
        <row r="14">
          <cell r="C14">
            <v>58</v>
          </cell>
          <cell r="D14">
            <v>13</v>
          </cell>
          <cell r="E14">
            <v>0</v>
          </cell>
          <cell r="F14">
            <v>6</v>
          </cell>
          <cell r="G14">
            <v>0</v>
          </cell>
          <cell r="H14">
            <v>39</v>
          </cell>
          <cell r="I14">
            <v>0</v>
          </cell>
          <cell r="J14">
            <v>0</v>
          </cell>
          <cell r="K14">
            <v>0</v>
          </cell>
          <cell r="L14">
            <v>39</v>
          </cell>
          <cell r="M14">
            <v>0</v>
          </cell>
          <cell r="N14">
            <v>22</v>
          </cell>
          <cell r="O14">
            <v>7</v>
          </cell>
          <cell r="P14">
            <v>4</v>
          </cell>
          <cell r="Q14">
            <v>6</v>
          </cell>
          <cell r="R14">
            <v>0</v>
          </cell>
          <cell r="S14">
            <v>0</v>
          </cell>
        </row>
        <row r="15">
          <cell r="C15">
            <v>0.27102803738317754</v>
          </cell>
        </row>
      </sheetData>
      <sheetData sheetId="24">
        <row r="10">
          <cell r="C10">
            <v>74</v>
          </cell>
          <cell r="D10">
            <v>30</v>
          </cell>
          <cell r="E10">
            <v>4</v>
          </cell>
          <cell r="F10">
            <v>5</v>
          </cell>
          <cell r="G10">
            <v>0</v>
          </cell>
          <cell r="H10">
            <v>35</v>
          </cell>
          <cell r="I10">
            <v>0</v>
          </cell>
          <cell r="J10">
            <v>0</v>
          </cell>
          <cell r="K10">
            <v>2</v>
          </cell>
          <cell r="L10">
            <v>33</v>
          </cell>
          <cell r="M10">
            <v>0</v>
          </cell>
          <cell r="N10">
            <v>20</v>
          </cell>
          <cell r="O10">
            <v>7</v>
          </cell>
          <cell r="P10">
            <v>6</v>
          </cell>
          <cell r="Q10">
            <v>2</v>
          </cell>
          <cell r="R10">
            <v>0</v>
          </cell>
          <cell r="S10">
            <v>0</v>
          </cell>
        </row>
        <row r="11">
          <cell r="C11">
            <v>0.72549019607843135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28</v>
          </cell>
          <cell r="D14">
            <v>9</v>
          </cell>
          <cell r="E14">
            <v>0</v>
          </cell>
          <cell r="F14">
            <v>2</v>
          </cell>
          <cell r="G14">
            <v>0</v>
          </cell>
          <cell r="H14">
            <v>17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13</v>
          </cell>
          <cell r="O14">
            <v>1</v>
          </cell>
          <cell r="P14">
            <v>3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0.27450980392156865</v>
          </cell>
        </row>
      </sheetData>
      <sheetData sheetId="25">
        <row r="10">
          <cell r="C10">
            <v>16</v>
          </cell>
          <cell r="D10">
            <v>4</v>
          </cell>
          <cell r="E10">
            <v>1</v>
          </cell>
          <cell r="F10">
            <v>1</v>
          </cell>
          <cell r="G10">
            <v>0</v>
          </cell>
          <cell r="H10">
            <v>10</v>
          </cell>
          <cell r="I10">
            <v>0</v>
          </cell>
          <cell r="J10">
            <v>0</v>
          </cell>
          <cell r="K10">
            <v>0</v>
          </cell>
          <cell r="L10">
            <v>10</v>
          </cell>
          <cell r="M10">
            <v>0</v>
          </cell>
          <cell r="N10">
            <v>7</v>
          </cell>
          <cell r="O10">
            <v>0</v>
          </cell>
          <cell r="P10">
            <v>3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0.42105263157894735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22</v>
          </cell>
          <cell r="D14">
            <v>12</v>
          </cell>
          <cell r="E14">
            <v>0</v>
          </cell>
          <cell r="F14">
            <v>2</v>
          </cell>
          <cell r="G14">
            <v>0</v>
          </cell>
          <cell r="H14">
            <v>8</v>
          </cell>
          <cell r="I14">
            <v>0</v>
          </cell>
          <cell r="J14">
            <v>0</v>
          </cell>
          <cell r="K14">
            <v>0</v>
          </cell>
          <cell r="L14">
            <v>8</v>
          </cell>
          <cell r="M14">
            <v>0</v>
          </cell>
          <cell r="N14">
            <v>5</v>
          </cell>
          <cell r="O14">
            <v>1</v>
          </cell>
          <cell r="P14">
            <v>2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0.57894736842105265</v>
          </cell>
        </row>
      </sheetData>
      <sheetData sheetId="26">
        <row r="10">
          <cell r="C10">
            <v>24</v>
          </cell>
          <cell r="D10">
            <v>4</v>
          </cell>
          <cell r="E10">
            <v>5</v>
          </cell>
          <cell r="F10">
            <v>0</v>
          </cell>
          <cell r="G10">
            <v>0</v>
          </cell>
          <cell r="H10">
            <v>15</v>
          </cell>
          <cell r="I10">
            <v>0</v>
          </cell>
          <cell r="J10">
            <v>0</v>
          </cell>
          <cell r="K10">
            <v>0</v>
          </cell>
          <cell r="L10">
            <v>15</v>
          </cell>
          <cell r="M10">
            <v>0</v>
          </cell>
          <cell r="N10">
            <v>14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0.66666666666666663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12</v>
          </cell>
          <cell r="D14">
            <v>1</v>
          </cell>
          <cell r="E14">
            <v>6</v>
          </cell>
          <cell r="F14">
            <v>0</v>
          </cell>
          <cell r="G14">
            <v>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5</v>
          </cell>
          <cell r="M14">
            <v>0</v>
          </cell>
          <cell r="N14">
            <v>5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0.33333333333333331</v>
          </cell>
        </row>
      </sheetData>
      <sheetData sheetId="27">
        <row r="10">
          <cell r="C10">
            <v>25</v>
          </cell>
          <cell r="D10">
            <v>7</v>
          </cell>
          <cell r="E10">
            <v>0</v>
          </cell>
          <cell r="F10">
            <v>4</v>
          </cell>
          <cell r="G10">
            <v>0</v>
          </cell>
          <cell r="H10">
            <v>14</v>
          </cell>
          <cell r="I10">
            <v>0</v>
          </cell>
          <cell r="J10">
            <v>0</v>
          </cell>
          <cell r="K10">
            <v>0</v>
          </cell>
          <cell r="L10">
            <v>14</v>
          </cell>
          <cell r="M10">
            <v>0</v>
          </cell>
          <cell r="N10">
            <v>11</v>
          </cell>
          <cell r="O10">
            <v>1</v>
          </cell>
          <cell r="P10">
            <v>1</v>
          </cell>
          <cell r="Q10">
            <v>1</v>
          </cell>
          <cell r="R10">
            <v>0</v>
          </cell>
          <cell r="S10">
            <v>0</v>
          </cell>
        </row>
        <row r="11">
          <cell r="C11">
            <v>0.65789473684210531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13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11</v>
          </cell>
          <cell r="I14">
            <v>0</v>
          </cell>
          <cell r="J14">
            <v>0</v>
          </cell>
          <cell r="K14">
            <v>0</v>
          </cell>
          <cell r="L14">
            <v>11</v>
          </cell>
          <cell r="M14">
            <v>0</v>
          </cell>
          <cell r="N14">
            <v>10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0.34210526315789475</v>
          </cell>
        </row>
      </sheetData>
      <sheetData sheetId="28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</v>
          </cell>
        </row>
        <row r="12">
          <cell r="C12">
            <v>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3</v>
          </cell>
          <cell r="M12">
            <v>0</v>
          </cell>
          <cell r="N12">
            <v>3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1</v>
          </cell>
          <cell r="H13">
            <v>1</v>
          </cell>
          <cell r="L13">
            <v>1</v>
          </cell>
          <cell r="N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</row>
      </sheetData>
      <sheetData sheetId="29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</v>
          </cell>
        </row>
        <row r="12">
          <cell r="C12">
            <v>15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15</v>
          </cell>
          <cell r="I12">
            <v>0</v>
          </cell>
          <cell r="J12">
            <v>0</v>
          </cell>
          <cell r="K12">
            <v>0</v>
          </cell>
          <cell r="L12">
            <v>15</v>
          </cell>
          <cell r="M12">
            <v>0</v>
          </cell>
          <cell r="N12">
            <v>14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</v>
          </cell>
        </row>
      </sheetData>
      <sheetData sheetId="30">
        <row r="10">
          <cell r="C10">
            <v>11</v>
          </cell>
          <cell r="D10">
            <v>3</v>
          </cell>
          <cell r="E10">
            <v>0</v>
          </cell>
          <cell r="F10">
            <v>2</v>
          </cell>
          <cell r="G10">
            <v>0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  <cell r="L10">
            <v>6</v>
          </cell>
          <cell r="M10">
            <v>0</v>
          </cell>
          <cell r="N10">
            <v>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C11">
            <v>0.84615384615384615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0</v>
          </cell>
        </row>
        <row r="14">
          <cell r="C14">
            <v>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  <cell r="N14">
            <v>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0.15384615384615385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8"/>
  <sheetViews>
    <sheetView tabSelected="1" zoomScaleNormal="100" zoomScaleSheetLayoutView="100" workbookViewId="0">
      <pane xSplit="15" ySplit="16" topLeftCell="P215" activePane="bottomRight" state="frozen"/>
      <selection pane="topRight" activeCell="P1" sqref="P1"/>
      <selection pane="bottomLeft" activeCell="A17" sqref="A17"/>
      <selection pane="bottomRight" activeCell="E1" sqref="E1:M2"/>
    </sheetView>
  </sheetViews>
  <sheetFormatPr defaultRowHeight="12.75" x14ac:dyDescent="0.2"/>
  <cols>
    <col min="1" max="1" width="12.28515625" style="4" customWidth="1"/>
    <col min="2" max="2" width="15.42578125" style="4" bestFit="1" customWidth="1"/>
    <col min="3" max="3" width="10.85546875" style="4" customWidth="1"/>
    <col min="4" max="4" width="12.140625" style="4" customWidth="1"/>
    <col min="5" max="5" width="7.28515625" style="4" customWidth="1"/>
    <col min="6" max="6" width="8.28515625" style="4" customWidth="1"/>
    <col min="7" max="7" width="6.28515625" style="4" customWidth="1"/>
    <col min="8" max="9" width="7.85546875" style="4" customWidth="1"/>
    <col min="10" max="10" width="7.28515625" style="4" customWidth="1"/>
    <col min="11" max="11" width="8.28515625" style="4" customWidth="1"/>
    <col min="12" max="12" width="7.7109375" style="4" customWidth="1"/>
    <col min="13" max="13" width="9.140625" style="4"/>
    <col min="14" max="14" width="7.28515625" style="4" customWidth="1"/>
    <col min="15" max="15" width="6.85546875" style="4" customWidth="1"/>
    <col min="16" max="16" width="6.42578125" style="4" customWidth="1"/>
    <col min="17" max="17" width="7.28515625" style="96" customWidth="1"/>
    <col min="18" max="18" width="6.5703125" style="96" customWidth="1"/>
    <col min="19" max="19" width="6.85546875" style="96" customWidth="1"/>
    <col min="20" max="256" width="9.140625" style="4"/>
    <col min="257" max="257" width="12.28515625" style="4" customWidth="1"/>
    <col min="258" max="258" width="15.42578125" style="4" bestFit="1" customWidth="1"/>
    <col min="259" max="259" width="10.85546875" style="4" customWidth="1"/>
    <col min="260" max="260" width="12.140625" style="4" customWidth="1"/>
    <col min="261" max="261" width="7.28515625" style="4" customWidth="1"/>
    <col min="262" max="262" width="8.28515625" style="4" customWidth="1"/>
    <col min="263" max="263" width="6.28515625" style="4" customWidth="1"/>
    <col min="264" max="265" width="7.85546875" style="4" customWidth="1"/>
    <col min="266" max="266" width="7.28515625" style="4" customWidth="1"/>
    <col min="267" max="267" width="8.28515625" style="4" customWidth="1"/>
    <col min="268" max="268" width="7.7109375" style="4" customWidth="1"/>
    <col min="269" max="269" width="9.140625" style="4"/>
    <col min="270" max="270" width="7.28515625" style="4" customWidth="1"/>
    <col min="271" max="271" width="6.85546875" style="4" customWidth="1"/>
    <col min="272" max="272" width="6.42578125" style="4" customWidth="1"/>
    <col min="273" max="273" width="7.28515625" style="4" customWidth="1"/>
    <col min="274" max="274" width="6.5703125" style="4" customWidth="1"/>
    <col min="275" max="275" width="6.85546875" style="4" customWidth="1"/>
    <col min="276" max="512" width="9.140625" style="4"/>
    <col min="513" max="513" width="12.28515625" style="4" customWidth="1"/>
    <col min="514" max="514" width="15.42578125" style="4" bestFit="1" customWidth="1"/>
    <col min="515" max="515" width="10.85546875" style="4" customWidth="1"/>
    <col min="516" max="516" width="12.140625" style="4" customWidth="1"/>
    <col min="517" max="517" width="7.28515625" style="4" customWidth="1"/>
    <col min="518" max="518" width="8.28515625" style="4" customWidth="1"/>
    <col min="519" max="519" width="6.28515625" style="4" customWidth="1"/>
    <col min="520" max="521" width="7.85546875" style="4" customWidth="1"/>
    <col min="522" max="522" width="7.28515625" style="4" customWidth="1"/>
    <col min="523" max="523" width="8.28515625" style="4" customWidth="1"/>
    <col min="524" max="524" width="7.7109375" style="4" customWidth="1"/>
    <col min="525" max="525" width="9.140625" style="4"/>
    <col min="526" max="526" width="7.28515625" style="4" customWidth="1"/>
    <col min="527" max="527" width="6.85546875" style="4" customWidth="1"/>
    <col min="528" max="528" width="6.42578125" style="4" customWidth="1"/>
    <col min="529" max="529" width="7.28515625" style="4" customWidth="1"/>
    <col min="530" max="530" width="6.5703125" style="4" customWidth="1"/>
    <col min="531" max="531" width="6.85546875" style="4" customWidth="1"/>
    <col min="532" max="768" width="9.140625" style="4"/>
    <col min="769" max="769" width="12.28515625" style="4" customWidth="1"/>
    <col min="770" max="770" width="15.42578125" style="4" bestFit="1" customWidth="1"/>
    <col min="771" max="771" width="10.85546875" style="4" customWidth="1"/>
    <col min="772" max="772" width="12.140625" style="4" customWidth="1"/>
    <col min="773" max="773" width="7.28515625" style="4" customWidth="1"/>
    <col min="774" max="774" width="8.28515625" style="4" customWidth="1"/>
    <col min="775" max="775" width="6.28515625" style="4" customWidth="1"/>
    <col min="776" max="777" width="7.85546875" style="4" customWidth="1"/>
    <col min="778" max="778" width="7.28515625" style="4" customWidth="1"/>
    <col min="779" max="779" width="8.28515625" style="4" customWidth="1"/>
    <col min="780" max="780" width="7.7109375" style="4" customWidth="1"/>
    <col min="781" max="781" width="9.140625" style="4"/>
    <col min="782" max="782" width="7.28515625" style="4" customWidth="1"/>
    <col min="783" max="783" width="6.85546875" style="4" customWidth="1"/>
    <col min="784" max="784" width="6.42578125" style="4" customWidth="1"/>
    <col min="785" max="785" width="7.28515625" style="4" customWidth="1"/>
    <col min="786" max="786" width="6.5703125" style="4" customWidth="1"/>
    <col min="787" max="787" width="6.85546875" style="4" customWidth="1"/>
    <col min="788" max="1024" width="9.140625" style="4"/>
    <col min="1025" max="1025" width="12.28515625" style="4" customWidth="1"/>
    <col min="1026" max="1026" width="15.42578125" style="4" bestFit="1" customWidth="1"/>
    <col min="1027" max="1027" width="10.85546875" style="4" customWidth="1"/>
    <col min="1028" max="1028" width="12.140625" style="4" customWidth="1"/>
    <col min="1029" max="1029" width="7.28515625" style="4" customWidth="1"/>
    <col min="1030" max="1030" width="8.28515625" style="4" customWidth="1"/>
    <col min="1031" max="1031" width="6.28515625" style="4" customWidth="1"/>
    <col min="1032" max="1033" width="7.85546875" style="4" customWidth="1"/>
    <col min="1034" max="1034" width="7.28515625" style="4" customWidth="1"/>
    <col min="1035" max="1035" width="8.28515625" style="4" customWidth="1"/>
    <col min="1036" max="1036" width="7.7109375" style="4" customWidth="1"/>
    <col min="1037" max="1037" width="9.140625" style="4"/>
    <col min="1038" max="1038" width="7.28515625" style="4" customWidth="1"/>
    <col min="1039" max="1039" width="6.85546875" style="4" customWidth="1"/>
    <col min="1040" max="1040" width="6.42578125" style="4" customWidth="1"/>
    <col min="1041" max="1041" width="7.28515625" style="4" customWidth="1"/>
    <col min="1042" max="1042" width="6.5703125" style="4" customWidth="1"/>
    <col min="1043" max="1043" width="6.85546875" style="4" customWidth="1"/>
    <col min="1044" max="1280" width="9.140625" style="4"/>
    <col min="1281" max="1281" width="12.28515625" style="4" customWidth="1"/>
    <col min="1282" max="1282" width="15.42578125" style="4" bestFit="1" customWidth="1"/>
    <col min="1283" max="1283" width="10.85546875" style="4" customWidth="1"/>
    <col min="1284" max="1284" width="12.140625" style="4" customWidth="1"/>
    <col min="1285" max="1285" width="7.28515625" style="4" customWidth="1"/>
    <col min="1286" max="1286" width="8.28515625" style="4" customWidth="1"/>
    <col min="1287" max="1287" width="6.28515625" style="4" customWidth="1"/>
    <col min="1288" max="1289" width="7.85546875" style="4" customWidth="1"/>
    <col min="1290" max="1290" width="7.28515625" style="4" customWidth="1"/>
    <col min="1291" max="1291" width="8.28515625" style="4" customWidth="1"/>
    <col min="1292" max="1292" width="7.7109375" style="4" customWidth="1"/>
    <col min="1293" max="1293" width="9.140625" style="4"/>
    <col min="1294" max="1294" width="7.28515625" style="4" customWidth="1"/>
    <col min="1295" max="1295" width="6.85546875" style="4" customWidth="1"/>
    <col min="1296" max="1296" width="6.42578125" style="4" customWidth="1"/>
    <col min="1297" max="1297" width="7.28515625" style="4" customWidth="1"/>
    <col min="1298" max="1298" width="6.5703125" style="4" customWidth="1"/>
    <col min="1299" max="1299" width="6.85546875" style="4" customWidth="1"/>
    <col min="1300" max="1536" width="9.140625" style="4"/>
    <col min="1537" max="1537" width="12.28515625" style="4" customWidth="1"/>
    <col min="1538" max="1538" width="15.42578125" style="4" bestFit="1" customWidth="1"/>
    <col min="1539" max="1539" width="10.85546875" style="4" customWidth="1"/>
    <col min="1540" max="1540" width="12.140625" style="4" customWidth="1"/>
    <col min="1541" max="1541" width="7.28515625" style="4" customWidth="1"/>
    <col min="1542" max="1542" width="8.28515625" style="4" customWidth="1"/>
    <col min="1543" max="1543" width="6.28515625" style="4" customWidth="1"/>
    <col min="1544" max="1545" width="7.85546875" style="4" customWidth="1"/>
    <col min="1546" max="1546" width="7.28515625" style="4" customWidth="1"/>
    <col min="1547" max="1547" width="8.28515625" style="4" customWidth="1"/>
    <col min="1548" max="1548" width="7.7109375" style="4" customWidth="1"/>
    <col min="1549" max="1549" width="9.140625" style="4"/>
    <col min="1550" max="1550" width="7.28515625" style="4" customWidth="1"/>
    <col min="1551" max="1551" width="6.85546875" style="4" customWidth="1"/>
    <col min="1552" max="1552" width="6.42578125" style="4" customWidth="1"/>
    <col min="1553" max="1553" width="7.28515625" style="4" customWidth="1"/>
    <col min="1554" max="1554" width="6.5703125" style="4" customWidth="1"/>
    <col min="1555" max="1555" width="6.85546875" style="4" customWidth="1"/>
    <col min="1556" max="1792" width="9.140625" style="4"/>
    <col min="1793" max="1793" width="12.28515625" style="4" customWidth="1"/>
    <col min="1794" max="1794" width="15.42578125" style="4" bestFit="1" customWidth="1"/>
    <col min="1795" max="1795" width="10.85546875" style="4" customWidth="1"/>
    <col min="1796" max="1796" width="12.140625" style="4" customWidth="1"/>
    <col min="1797" max="1797" width="7.28515625" style="4" customWidth="1"/>
    <col min="1798" max="1798" width="8.28515625" style="4" customWidth="1"/>
    <col min="1799" max="1799" width="6.28515625" style="4" customWidth="1"/>
    <col min="1800" max="1801" width="7.85546875" style="4" customWidth="1"/>
    <col min="1802" max="1802" width="7.28515625" style="4" customWidth="1"/>
    <col min="1803" max="1803" width="8.28515625" style="4" customWidth="1"/>
    <col min="1804" max="1804" width="7.7109375" style="4" customWidth="1"/>
    <col min="1805" max="1805" width="9.140625" style="4"/>
    <col min="1806" max="1806" width="7.28515625" style="4" customWidth="1"/>
    <col min="1807" max="1807" width="6.85546875" style="4" customWidth="1"/>
    <col min="1808" max="1808" width="6.42578125" style="4" customWidth="1"/>
    <col min="1809" max="1809" width="7.28515625" style="4" customWidth="1"/>
    <col min="1810" max="1810" width="6.5703125" style="4" customWidth="1"/>
    <col min="1811" max="1811" width="6.85546875" style="4" customWidth="1"/>
    <col min="1812" max="2048" width="9.140625" style="4"/>
    <col min="2049" max="2049" width="12.28515625" style="4" customWidth="1"/>
    <col min="2050" max="2050" width="15.42578125" style="4" bestFit="1" customWidth="1"/>
    <col min="2051" max="2051" width="10.85546875" style="4" customWidth="1"/>
    <col min="2052" max="2052" width="12.140625" style="4" customWidth="1"/>
    <col min="2053" max="2053" width="7.28515625" style="4" customWidth="1"/>
    <col min="2054" max="2054" width="8.28515625" style="4" customWidth="1"/>
    <col min="2055" max="2055" width="6.28515625" style="4" customWidth="1"/>
    <col min="2056" max="2057" width="7.85546875" style="4" customWidth="1"/>
    <col min="2058" max="2058" width="7.28515625" style="4" customWidth="1"/>
    <col min="2059" max="2059" width="8.28515625" style="4" customWidth="1"/>
    <col min="2060" max="2060" width="7.7109375" style="4" customWidth="1"/>
    <col min="2061" max="2061" width="9.140625" style="4"/>
    <col min="2062" max="2062" width="7.28515625" style="4" customWidth="1"/>
    <col min="2063" max="2063" width="6.85546875" style="4" customWidth="1"/>
    <col min="2064" max="2064" width="6.42578125" style="4" customWidth="1"/>
    <col min="2065" max="2065" width="7.28515625" style="4" customWidth="1"/>
    <col min="2066" max="2066" width="6.5703125" style="4" customWidth="1"/>
    <col min="2067" max="2067" width="6.85546875" style="4" customWidth="1"/>
    <col min="2068" max="2304" width="9.140625" style="4"/>
    <col min="2305" max="2305" width="12.28515625" style="4" customWidth="1"/>
    <col min="2306" max="2306" width="15.42578125" style="4" bestFit="1" customWidth="1"/>
    <col min="2307" max="2307" width="10.85546875" style="4" customWidth="1"/>
    <col min="2308" max="2308" width="12.140625" style="4" customWidth="1"/>
    <col min="2309" max="2309" width="7.28515625" style="4" customWidth="1"/>
    <col min="2310" max="2310" width="8.28515625" style="4" customWidth="1"/>
    <col min="2311" max="2311" width="6.28515625" style="4" customWidth="1"/>
    <col min="2312" max="2313" width="7.85546875" style="4" customWidth="1"/>
    <col min="2314" max="2314" width="7.28515625" style="4" customWidth="1"/>
    <col min="2315" max="2315" width="8.28515625" style="4" customWidth="1"/>
    <col min="2316" max="2316" width="7.7109375" style="4" customWidth="1"/>
    <col min="2317" max="2317" width="9.140625" style="4"/>
    <col min="2318" max="2318" width="7.28515625" style="4" customWidth="1"/>
    <col min="2319" max="2319" width="6.85546875" style="4" customWidth="1"/>
    <col min="2320" max="2320" width="6.42578125" style="4" customWidth="1"/>
    <col min="2321" max="2321" width="7.28515625" style="4" customWidth="1"/>
    <col min="2322" max="2322" width="6.5703125" style="4" customWidth="1"/>
    <col min="2323" max="2323" width="6.85546875" style="4" customWidth="1"/>
    <col min="2324" max="2560" width="9.140625" style="4"/>
    <col min="2561" max="2561" width="12.28515625" style="4" customWidth="1"/>
    <col min="2562" max="2562" width="15.42578125" style="4" bestFit="1" customWidth="1"/>
    <col min="2563" max="2563" width="10.85546875" style="4" customWidth="1"/>
    <col min="2564" max="2564" width="12.140625" style="4" customWidth="1"/>
    <col min="2565" max="2565" width="7.28515625" style="4" customWidth="1"/>
    <col min="2566" max="2566" width="8.28515625" style="4" customWidth="1"/>
    <col min="2567" max="2567" width="6.28515625" style="4" customWidth="1"/>
    <col min="2568" max="2569" width="7.85546875" style="4" customWidth="1"/>
    <col min="2570" max="2570" width="7.28515625" style="4" customWidth="1"/>
    <col min="2571" max="2571" width="8.28515625" style="4" customWidth="1"/>
    <col min="2572" max="2572" width="7.7109375" style="4" customWidth="1"/>
    <col min="2573" max="2573" width="9.140625" style="4"/>
    <col min="2574" max="2574" width="7.28515625" style="4" customWidth="1"/>
    <col min="2575" max="2575" width="6.85546875" style="4" customWidth="1"/>
    <col min="2576" max="2576" width="6.42578125" style="4" customWidth="1"/>
    <col min="2577" max="2577" width="7.28515625" style="4" customWidth="1"/>
    <col min="2578" max="2578" width="6.5703125" style="4" customWidth="1"/>
    <col min="2579" max="2579" width="6.85546875" style="4" customWidth="1"/>
    <col min="2580" max="2816" width="9.140625" style="4"/>
    <col min="2817" max="2817" width="12.28515625" style="4" customWidth="1"/>
    <col min="2818" max="2818" width="15.42578125" style="4" bestFit="1" customWidth="1"/>
    <col min="2819" max="2819" width="10.85546875" style="4" customWidth="1"/>
    <col min="2820" max="2820" width="12.140625" style="4" customWidth="1"/>
    <col min="2821" max="2821" width="7.28515625" style="4" customWidth="1"/>
    <col min="2822" max="2822" width="8.28515625" style="4" customWidth="1"/>
    <col min="2823" max="2823" width="6.28515625" style="4" customWidth="1"/>
    <col min="2824" max="2825" width="7.85546875" style="4" customWidth="1"/>
    <col min="2826" max="2826" width="7.28515625" style="4" customWidth="1"/>
    <col min="2827" max="2827" width="8.28515625" style="4" customWidth="1"/>
    <col min="2828" max="2828" width="7.7109375" style="4" customWidth="1"/>
    <col min="2829" max="2829" width="9.140625" style="4"/>
    <col min="2830" max="2830" width="7.28515625" style="4" customWidth="1"/>
    <col min="2831" max="2831" width="6.85546875" style="4" customWidth="1"/>
    <col min="2832" max="2832" width="6.42578125" style="4" customWidth="1"/>
    <col min="2833" max="2833" width="7.28515625" style="4" customWidth="1"/>
    <col min="2834" max="2834" width="6.5703125" style="4" customWidth="1"/>
    <col min="2835" max="2835" width="6.85546875" style="4" customWidth="1"/>
    <col min="2836" max="3072" width="9.140625" style="4"/>
    <col min="3073" max="3073" width="12.28515625" style="4" customWidth="1"/>
    <col min="3074" max="3074" width="15.42578125" style="4" bestFit="1" customWidth="1"/>
    <col min="3075" max="3075" width="10.85546875" style="4" customWidth="1"/>
    <col min="3076" max="3076" width="12.140625" style="4" customWidth="1"/>
    <col min="3077" max="3077" width="7.28515625" style="4" customWidth="1"/>
    <col min="3078" max="3078" width="8.28515625" style="4" customWidth="1"/>
    <col min="3079" max="3079" width="6.28515625" style="4" customWidth="1"/>
    <col min="3080" max="3081" width="7.85546875" style="4" customWidth="1"/>
    <col min="3082" max="3082" width="7.28515625" style="4" customWidth="1"/>
    <col min="3083" max="3083" width="8.28515625" style="4" customWidth="1"/>
    <col min="3084" max="3084" width="7.7109375" style="4" customWidth="1"/>
    <col min="3085" max="3085" width="9.140625" style="4"/>
    <col min="3086" max="3086" width="7.28515625" style="4" customWidth="1"/>
    <col min="3087" max="3087" width="6.85546875" style="4" customWidth="1"/>
    <col min="3088" max="3088" width="6.42578125" style="4" customWidth="1"/>
    <col min="3089" max="3089" width="7.28515625" style="4" customWidth="1"/>
    <col min="3090" max="3090" width="6.5703125" style="4" customWidth="1"/>
    <col min="3091" max="3091" width="6.85546875" style="4" customWidth="1"/>
    <col min="3092" max="3328" width="9.140625" style="4"/>
    <col min="3329" max="3329" width="12.28515625" style="4" customWidth="1"/>
    <col min="3330" max="3330" width="15.42578125" style="4" bestFit="1" customWidth="1"/>
    <col min="3331" max="3331" width="10.85546875" style="4" customWidth="1"/>
    <col min="3332" max="3332" width="12.140625" style="4" customWidth="1"/>
    <col min="3333" max="3333" width="7.28515625" style="4" customWidth="1"/>
    <col min="3334" max="3334" width="8.28515625" style="4" customWidth="1"/>
    <col min="3335" max="3335" width="6.28515625" style="4" customWidth="1"/>
    <col min="3336" max="3337" width="7.85546875" style="4" customWidth="1"/>
    <col min="3338" max="3338" width="7.28515625" style="4" customWidth="1"/>
    <col min="3339" max="3339" width="8.28515625" style="4" customWidth="1"/>
    <col min="3340" max="3340" width="7.7109375" style="4" customWidth="1"/>
    <col min="3341" max="3341" width="9.140625" style="4"/>
    <col min="3342" max="3342" width="7.28515625" style="4" customWidth="1"/>
    <col min="3343" max="3343" width="6.85546875" style="4" customWidth="1"/>
    <col min="3344" max="3344" width="6.42578125" style="4" customWidth="1"/>
    <col min="3345" max="3345" width="7.28515625" style="4" customWidth="1"/>
    <col min="3346" max="3346" width="6.5703125" style="4" customWidth="1"/>
    <col min="3347" max="3347" width="6.85546875" style="4" customWidth="1"/>
    <col min="3348" max="3584" width="9.140625" style="4"/>
    <col min="3585" max="3585" width="12.28515625" style="4" customWidth="1"/>
    <col min="3586" max="3586" width="15.42578125" style="4" bestFit="1" customWidth="1"/>
    <col min="3587" max="3587" width="10.85546875" style="4" customWidth="1"/>
    <col min="3588" max="3588" width="12.140625" style="4" customWidth="1"/>
    <col min="3589" max="3589" width="7.28515625" style="4" customWidth="1"/>
    <col min="3590" max="3590" width="8.28515625" style="4" customWidth="1"/>
    <col min="3591" max="3591" width="6.28515625" style="4" customWidth="1"/>
    <col min="3592" max="3593" width="7.85546875" style="4" customWidth="1"/>
    <col min="3594" max="3594" width="7.28515625" style="4" customWidth="1"/>
    <col min="3595" max="3595" width="8.28515625" style="4" customWidth="1"/>
    <col min="3596" max="3596" width="7.7109375" style="4" customWidth="1"/>
    <col min="3597" max="3597" width="9.140625" style="4"/>
    <col min="3598" max="3598" width="7.28515625" style="4" customWidth="1"/>
    <col min="3599" max="3599" width="6.85546875" style="4" customWidth="1"/>
    <col min="3600" max="3600" width="6.42578125" style="4" customWidth="1"/>
    <col min="3601" max="3601" width="7.28515625" style="4" customWidth="1"/>
    <col min="3602" max="3602" width="6.5703125" style="4" customWidth="1"/>
    <col min="3603" max="3603" width="6.85546875" style="4" customWidth="1"/>
    <col min="3604" max="3840" width="9.140625" style="4"/>
    <col min="3841" max="3841" width="12.28515625" style="4" customWidth="1"/>
    <col min="3842" max="3842" width="15.42578125" style="4" bestFit="1" customWidth="1"/>
    <col min="3843" max="3843" width="10.85546875" style="4" customWidth="1"/>
    <col min="3844" max="3844" width="12.140625" style="4" customWidth="1"/>
    <col min="3845" max="3845" width="7.28515625" style="4" customWidth="1"/>
    <col min="3846" max="3846" width="8.28515625" style="4" customWidth="1"/>
    <col min="3847" max="3847" width="6.28515625" style="4" customWidth="1"/>
    <col min="3848" max="3849" width="7.85546875" style="4" customWidth="1"/>
    <col min="3850" max="3850" width="7.28515625" style="4" customWidth="1"/>
    <col min="3851" max="3851" width="8.28515625" style="4" customWidth="1"/>
    <col min="3852" max="3852" width="7.7109375" style="4" customWidth="1"/>
    <col min="3853" max="3853" width="9.140625" style="4"/>
    <col min="3854" max="3854" width="7.28515625" style="4" customWidth="1"/>
    <col min="3855" max="3855" width="6.85546875" style="4" customWidth="1"/>
    <col min="3856" max="3856" width="6.42578125" style="4" customWidth="1"/>
    <col min="3857" max="3857" width="7.28515625" style="4" customWidth="1"/>
    <col min="3858" max="3858" width="6.5703125" style="4" customWidth="1"/>
    <col min="3859" max="3859" width="6.85546875" style="4" customWidth="1"/>
    <col min="3860" max="4096" width="9.140625" style="4"/>
    <col min="4097" max="4097" width="12.28515625" style="4" customWidth="1"/>
    <col min="4098" max="4098" width="15.42578125" style="4" bestFit="1" customWidth="1"/>
    <col min="4099" max="4099" width="10.85546875" style="4" customWidth="1"/>
    <col min="4100" max="4100" width="12.140625" style="4" customWidth="1"/>
    <col min="4101" max="4101" width="7.28515625" style="4" customWidth="1"/>
    <col min="4102" max="4102" width="8.28515625" style="4" customWidth="1"/>
    <col min="4103" max="4103" width="6.28515625" style="4" customWidth="1"/>
    <col min="4104" max="4105" width="7.85546875" style="4" customWidth="1"/>
    <col min="4106" max="4106" width="7.28515625" style="4" customWidth="1"/>
    <col min="4107" max="4107" width="8.28515625" style="4" customWidth="1"/>
    <col min="4108" max="4108" width="7.7109375" style="4" customWidth="1"/>
    <col min="4109" max="4109" width="9.140625" style="4"/>
    <col min="4110" max="4110" width="7.28515625" style="4" customWidth="1"/>
    <col min="4111" max="4111" width="6.85546875" style="4" customWidth="1"/>
    <col min="4112" max="4112" width="6.42578125" style="4" customWidth="1"/>
    <col min="4113" max="4113" width="7.28515625" style="4" customWidth="1"/>
    <col min="4114" max="4114" width="6.5703125" style="4" customWidth="1"/>
    <col min="4115" max="4115" width="6.85546875" style="4" customWidth="1"/>
    <col min="4116" max="4352" width="9.140625" style="4"/>
    <col min="4353" max="4353" width="12.28515625" style="4" customWidth="1"/>
    <col min="4354" max="4354" width="15.42578125" style="4" bestFit="1" customWidth="1"/>
    <col min="4355" max="4355" width="10.85546875" style="4" customWidth="1"/>
    <col min="4356" max="4356" width="12.140625" style="4" customWidth="1"/>
    <col min="4357" max="4357" width="7.28515625" style="4" customWidth="1"/>
    <col min="4358" max="4358" width="8.28515625" style="4" customWidth="1"/>
    <col min="4359" max="4359" width="6.28515625" style="4" customWidth="1"/>
    <col min="4360" max="4361" width="7.85546875" style="4" customWidth="1"/>
    <col min="4362" max="4362" width="7.28515625" style="4" customWidth="1"/>
    <col min="4363" max="4363" width="8.28515625" style="4" customWidth="1"/>
    <col min="4364" max="4364" width="7.7109375" style="4" customWidth="1"/>
    <col min="4365" max="4365" width="9.140625" style="4"/>
    <col min="4366" max="4366" width="7.28515625" style="4" customWidth="1"/>
    <col min="4367" max="4367" width="6.85546875" style="4" customWidth="1"/>
    <col min="4368" max="4368" width="6.42578125" style="4" customWidth="1"/>
    <col min="4369" max="4369" width="7.28515625" style="4" customWidth="1"/>
    <col min="4370" max="4370" width="6.5703125" style="4" customWidth="1"/>
    <col min="4371" max="4371" width="6.85546875" style="4" customWidth="1"/>
    <col min="4372" max="4608" width="9.140625" style="4"/>
    <col min="4609" max="4609" width="12.28515625" style="4" customWidth="1"/>
    <col min="4610" max="4610" width="15.42578125" style="4" bestFit="1" customWidth="1"/>
    <col min="4611" max="4611" width="10.85546875" style="4" customWidth="1"/>
    <col min="4612" max="4612" width="12.140625" style="4" customWidth="1"/>
    <col min="4613" max="4613" width="7.28515625" style="4" customWidth="1"/>
    <col min="4614" max="4614" width="8.28515625" style="4" customWidth="1"/>
    <col min="4615" max="4615" width="6.28515625" style="4" customWidth="1"/>
    <col min="4616" max="4617" width="7.85546875" style="4" customWidth="1"/>
    <col min="4618" max="4618" width="7.28515625" style="4" customWidth="1"/>
    <col min="4619" max="4619" width="8.28515625" style="4" customWidth="1"/>
    <col min="4620" max="4620" width="7.7109375" style="4" customWidth="1"/>
    <col min="4621" max="4621" width="9.140625" style="4"/>
    <col min="4622" max="4622" width="7.28515625" style="4" customWidth="1"/>
    <col min="4623" max="4623" width="6.85546875" style="4" customWidth="1"/>
    <col min="4624" max="4624" width="6.42578125" style="4" customWidth="1"/>
    <col min="4625" max="4625" width="7.28515625" style="4" customWidth="1"/>
    <col min="4626" max="4626" width="6.5703125" style="4" customWidth="1"/>
    <col min="4627" max="4627" width="6.85546875" style="4" customWidth="1"/>
    <col min="4628" max="4864" width="9.140625" style="4"/>
    <col min="4865" max="4865" width="12.28515625" style="4" customWidth="1"/>
    <col min="4866" max="4866" width="15.42578125" style="4" bestFit="1" customWidth="1"/>
    <col min="4867" max="4867" width="10.85546875" style="4" customWidth="1"/>
    <col min="4868" max="4868" width="12.140625" style="4" customWidth="1"/>
    <col min="4869" max="4869" width="7.28515625" style="4" customWidth="1"/>
    <col min="4870" max="4870" width="8.28515625" style="4" customWidth="1"/>
    <col min="4871" max="4871" width="6.28515625" style="4" customWidth="1"/>
    <col min="4872" max="4873" width="7.85546875" style="4" customWidth="1"/>
    <col min="4874" max="4874" width="7.28515625" style="4" customWidth="1"/>
    <col min="4875" max="4875" width="8.28515625" style="4" customWidth="1"/>
    <col min="4876" max="4876" width="7.7109375" style="4" customWidth="1"/>
    <col min="4877" max="4877" width="9.140625" style="4"/>
    <col min="4878" max="4878" width="7.28515625" style="4" customWidth="1"/>
    <col min="4879" max="4879" width="6.85546875" style="4" customWidth="1"/>
    <col min="4880" max="4880" width="6.42578125" style="4" customWidth="1"/>
    <col min="4881" max="4881" width="7.28515625" style="4" customWidth="1"/>
    <col min="4882" max="4882" width="6.5703125" style="4" customWidth="1"/>
    <col min="4883" max="4883" width="6.85546875" style="4" customWidth="1"/>
    <col min="4884" max="5120" width="9.140625" style="4"/>
    <col min="5121" max="5121" width="12.28515625" style="4" customWidth="1"/>
    <col min="5122" max="5122" width="15.42578125" style="4" bestFit="1" customWidth="1"/>
    <col min="5123" max="5123" width="10.85546875" style="4" customWidth="1"/>
    <col min="5124" max="5124" width="12.140625" style="4" customWidth="1"/>
    <col min="5125" max="5125" width="7.28515625" style="4" customWidth="1"/>
    <col min="5126" max="5126" width="8.28515625" style="4" customWidth="1"/>
    <col min="5127" max="5127" width="6.28515625" style="4" customWidth="1"/>
    <col min="5128" max="5129" width="7.85546875" style="4" customWidth="1"/>
    <col min="5130" max="5130" width="7.28515625" style="4" customWidth="1"/>
    <col min="5131" max="5131" width="8.28515625" style="4" customWidth="1"/>
    <col min="5132" max="5132" width="7.7109375" style="4" customWidth="1"/>
    <col min="5133" max="5133" width="9.140625" style="4"/>
    <col min="5134" max="5134" width="7.28515625" style="4" customWidth="1"/>
    <col min="5135" max="5135" width="6.85546875" style="4" customWidth="1"/>
    <col min="5136" max="5136" width="6.42578125" style="4" customWidth="1"/>
    <col min="5137" max="5137" width="7.28515625" style="4" customWidth="1"/>
    <col min="5138" max="5138" width="6.5703125" style="4" customWidth="1"/>
    <col min="5139" max="5139" width="6.85546875" style="4" customWidth="1"/>
    <col min="5140" max="5376" width="9.140625" style="4"/>
    <col min="5377" max="5377" width="12.28515625" style="4" customWidth="1"/>
    <col min="5378" max="5378" width="15.42578125" style="4" bestFit="1" customWidth="1"/>
    <col min="5379" max="5379" width="10.85546875" style="4" customWidth="1"/>
    <col min="5380" max="5380" width="12.140625" style="4" customWidth="1"/>
    <col min="5381" max="5381" width="7.28515625" style="4" customWidth="1"/>
    <col min="5382" max="5382" width="8.28515625" style="4" customWidth="1"/>
    <col min="5383" max="5383" width="6.28515625" style="4" customWidth="1"/>
    <col min="5384" max="5385" width="7.85546875" style="4" customWidth="1"/>
    <col min="5386" max="5386" width="7.28515625" style="4" customWidth="1"/>
    <col min="5387" max="5387" width="8.28515625" style="4" customWidth="1"/>
    <col min="5388" max="5388" width="7.7109375" style="4" customWidth="1"/>
    <col min="5389" max="5389" width="9.140625" style="4"/>
    <col min="5390" max="5390" width="7.28515625" style="4" customWidth="1"/>
    <col min="5391" max="5391" width="6.85546875" style="4" customWidth="1"/>
    <col min="5392" max="5392" width="6.42578125" style="4" customWidth="1"/>
    <col min="5393" max="5393" width="7.28515625" style="4" customWidth="1"/>
    <col min="5394" max="5394" width="6.5703125" style="4" customWidth="1"/>
    <col min="5395" max="5395" width="6.85546875" style="4" customWidth="1"/>
    <col min="5396" max="5632" width="9.140625" style="4"/>
    <col min="5633" max="5633" width="12.28515625" style="4" customWidth="1"/>
    <col min="5634" max="5634" width="15.42578125" style="4" bestFit="1" customWidth="1"/>
    <col min="5635" max="5635" width="10.85546875" style="4" customWidth="1"/>
    <col min="5636" max="5636" width="12.140625" style="4" customWidth="1"/>
    <col min="5637" max="5637" width="7.28515625" style="4" customWidth="1"/>
    <col min="5638" max="5638" width="8.28515625" style="4" customWidth="1"/>
    <col min="5639" max="5639" width="6.28515625" style="4" customWidth="1"/>
    <col min="5640" max="5641" width="7.85546875" style="4" customWidth="1"/>
    <col min="5642" max="5642" width="7.28515625" style="4" customWidth="1"/>
    <col min="5643" max="5643" width="8.28515625" style="4" customWidth="1"/>
    <col min="5644" max="5644" width="7.7109375" style="4" customWidth="1"/>
    <col min="5645" max="5645" width="9.140625" style="4"/>
    <col min="5646" max="5646" width="7.28515625" style="4" customWidth="1"/>
    <col min="5647" max="5647" width="6.85546875" style="4" customWidth="1"/>
    <col min="5648" max="5648" width="6.42578125" style="4" customWidth="1"/>
    <col min="5649" max="5649" width="7.28515625" style="4" customWidth="1"/>
    <col min="5650" max="5650" width="6.5703125" style="4" customWidth="1"/>
    <col min="5651" max="5651" width="6.85546875" style="4" customWidth="1"/>
    <col min="5652" max="5888" width="9.140625" style="4"/>
    <col min="5889" max="5889" width="12.28515625" style="4" customWidth="1"/>
    <col min="5890" max="5890" width="15.42578125" style="4" bestFit="1" customWidth="1"/>
    <col min="5891" max="5891" width="10.85546875" style="4" customWidth="1"/>
    <col min="5892" max="5892" width="12.140625" style="4" customWidth="1"/>
    <col min="5893" max="5893" width="7.28515625" style="4" customWidth="1"/>
    <col min="5894" max="5894" width="8.28515625" style="4" customWidth="1"/>
    <col min="5895" max="5895" width="6.28515625" style="4" customWidth="1"/>
    <col min="5896" max="5897" width="7.85546875" style="4" customWidth="1"/>
    <col min="5898" max="5898" width="7.28515625" style="4" customWidth="1"/>
    <col min="5899" max="5899" width="8.28515625" style="4" customWidth="1"/>
    <col min="5900" max="5900" width="7.7109375" style="4" customWidth="1"/>
    <col min="5901" max="5901" width="9.140625" style="4"/>
    <col min="5902" max="5902" width="7.28515625" style="4" customWidth="1"/>
    <col min="5903" max="5903" width="6.85546875" style="4" customWidth="1"/>
    <col min="5904" max="5904" width="6.42578125" style="4" customWidth="1"/>
    <col min="5905" max="5905" width="7.28515625" style="4" customWidth="1"/>
    <col min="5906" max="5906" width="6.5703125" style="4" customWidth="1"/>
    <col min="5907" max="5907" width="6.85546875" style="4" customWidth="1"/>
    <col min="5908" max="6144" width="9.140625" style="4"/>
    <col min="6145" max="6145" width="12.28515625" style="4" customWidth="1"/>
    <col min="6146" max="6146" width="15.42578125" style="4" bestFit="1" customWidth="1"/>
    <col min="6147" max="6147" width="10.85546875" style="4" customWidth="1"/>
    <col min="6148" max="6148" width="12.140625" style="4" customWidth="1"/>
    <col min="6149" max="6149" width="7.28515625" style="4" customWidth="1"/>
    <col min="6150" max="6150" width="8.28515625" style="4" customWidth="1"/>
    <col min="6151" max="6151" width="6.28515625" style="4" customWidth="1"/>
    <col min="6152" max="6153" width="7.85546875" style="4" customWidth="1"/>
    <col min="6154" max="6154" width="7.28515625" style="4" customWidth="1"/>
    <col min="6155" max="6155" width="8.28515625" style="4" customWidth="1"/>
    <col min="6156" max="6156" width="7.7109375" style="4" customWidth="1"/>
    <col min="6157" max="6157" width="9.140625" style="4"/>
    <col min="6158" max="6158" width="7.28515625" style="4" customWidth="1"/>
    <col min="6159" max="6159" width="6.85546875" style="4" customWidth="1"/>
    <col min="6160" max="6160" width="6.42578125" style="4" customWidth="1"/>
    <col min="6161" max="6161" width="7.28515625" style="4" customWidth="1"/>
    <col min="6162" max="6162" width="6.5703125" style="4" customWidth="1"/>
    <col min="6163" max="6163" width="6.85546875" style="4" customWidth="1"/>
    <col min="6164" max="6400" width="9.140625" style="4"/>
    <col min="6401" max="6401" width="12.28515625" style="4" customWidth="1"/>
    <col min="6402" max="6402" width="15.42578125" style="4" bestFit="1" customWidth="1"/>
    <col min="6403" max="6403" width="10.85546875" style="4" customWidth="1"/>
    <col min="6404" max="6404" width="12.140625" style="4" customWidth="1"/>
    <col min="6405" max="6405" width="7.28515625" style="4" customWidth="1"/>
    <col min="6406" max="6406" width="8.28515625" style="4" customWidth="1"/>
    <col min="6407" max="6407" width="6.28515625" style="4" customWidth="1"/>
    <col min="6408" max="6409" width="7.85546875" style="4" customWidth="1"/>
    <col min="6410" max="6410" width="7.28515625" style="4" customWidth="1"/>
    <col min="6411" max="6411" width="8.28515625" style="4" customWidth="1"/>
    <col min="6412" max="6412" width="7.7109375" style="4" customWidth="1"/>
    <col min="6413" max="6413" width="9.140625" style="4"/>
    <col min="6414" max="6414" width="7.28515625" style="4" customWidth="1"/>
    <col min="6415" max="6415" width="6.85546875" style="4" customWidth="1"/>
    <col min="6416" max="6416" width="6.42578125" style="4" customWidth="1"/>
    <col min="6417" max="6417" width="7.28515625" style="4" customWidth="1"/>
    <col min="6418" max="6418" width="6.5703125" style="4" customWidth="1"/>
    <col min="6419" max="6419" width="6.85546875" style="4" customWidth="1"/>
    <col min="6420" max="6656" width="9.140625" style="4"/>
    <col min="6657" max="6657" width="12.28515625" style="4" customWidth="1"/>
    <col min="6658" max="6658" width="15.42578125" style="4" bestFit="1" customWidth="1"/>
    <col min="6659" max="6659" width="10.85546875" style="4" customWidth="1"/>
    <col min="6660" max="6660" width="12.140625" style="4" customWidth="1"/>
    <col min="6661" max="6661" width="7.28515625" style="4" customWidth="1"/>
    <col min="6662" max="6662" width="8.28515625" style="4" customWidth="1"/>
    <col min="6663" max="6663" width="6.28515625" style="4" customWidth="1"/>
    <col min="6664" max="6665" width="7.85546875" style="4" customWidth="1"/>
    <col min="6666" max="6666" width="7.28515625" style="4" customWidth="1"/>
    <col min="6667" max="6667" width="8.28515625" style="4" customWidth="1"/>
    <col min="6668" max="6668" width="7.7109375" style="4" customWidth="1"/>
    <col min="6669" max="6669" width="9.140625" style="4"/>
    <col min="6670" max="6670" width="7.28515625" style="4" customWidth="1"/>
    <col min="6671" max="6671" width="6.85546875" style="4" customWidth="1"/>
    <col min="6672" max="6672" width="6.42578125" style="4" customWidth="1"/>
    <col min="6673" max="6673" width="7.28515625" style="4" customWidth="1"/>
    <col min="6674" max="6674" width="6.5703125" style="4" customWidth="1"/>
    <col min="6675" max="6675" width="6.85546875" style="4" customWidth="1"/>
    <col min="6676" max="6912" width="9.140625" style="4"/>
    <col min="6913" max="6913" width="12.28515625" style="4" customWidth="1"/>
    <col min="6914" max="6914" width="15.42578125" style="4" bestFit="1" customWidth="1"/>
    <col min="6915" max="6915" width="10.85546875" style="4" customWidth="1"/>
    <col min="6916" max="6916" width="12.140625" style="4" customWidth="1"/>
    <col min="6917" max="6917" width="7.28515625" style="4" customWidth="1"/>
    <col min="6918" max="6918" width="8.28515625" style="4" customWidth="1"/>
    <col min="6919" max="6919" width="6.28515625" style="4" customWidth="1"/>
    <col min="6920" max="6921" width="7.85546875" style="4" customWidth="1"/>
    <col min="6922" max="6922" width="7.28515625" style="4" customWidth="1"/>
    <col min="6923" max="6923" width="8.28515625" style="4" customWidth="1"/>
    <col min="6924" max="6924" width="7.7109375" style="4" customWidth="1"/>
    <col min="6925" max="6925" width="9.140625" style="4"/>
    <col min="6926" max="6926" width="7.28515625" style="4" customWidth="1"/>
    <col min="6927" max="6927" width="6.85546875" style="4" customWidth="1"/>
    <col min="6928" max="6928" width="6.42578125" style="4" customWidth="1"/>
    <col min="6929" max="6929" width="7.28515625" style="4" customWidth="1"/>
    <col min="6930" max="6930" width="6.5703125" style="4" customWidth="1"/>
    <col min="6931" max="6931" width="6.85546875" style="4" customWidth="1"/>
    <col min="6932" max="7168" width="9.140625" style="4"/>
    <col min="7169" max="7169" width="12.28515625" style="4" customWidth="1"/>
    <col min="7170" max="7170" width="15.42578125" style="4" bestFit="1" customWidth="1"/>
    <col min="7171" max="7171" width="10.85546875" style="4" customWidth="1"/>
    <col min="7172" max="7172" width="12.140625" style="4" customWidth="1"/>
    <col min="7173" max="7173" width="7.28515625" style="4" customWidth="1"/>
    <col min="7174" max="7174" width="8.28515625" style="4" customWidth="1"/>
    <col min="7175" max="7175" width="6.28515625" style="4" customWidth="1"/>
    <col min="7176" max="7177" width="7.85546875" style="4" customWidth="1"/>
    <col min="7178" max="7178" width="7.28515625" style="4" customWidth="1"/>
    <col min="7179" max="7179" width="8.28515625" style="4" customWidth="1"/>
    <col min="7180" max="7180" width="7.7109375" style="4" customWidth="1"/>
    <col min="7181" max="7181" width="9.140625" style="4"/>
    <col min="7182" max="7182" width="7.28515625" style="4" customWidth="1"/>
    <col min="7183" max="7183" width="6.85546875" style="4" customWidth="1"/>
    <col min="7184" max="7184" width="6.42578125" style="4" customWidth="1"/>
    <col min="7185" max="7185" width="7.28515625" style="4" customWidth="1"/>
    <col min="7186" max="7186" width="6.5703125" style="4" customWidth="1"/>
    <col min="7187" max="7187" width="6.85546875" style="4" customWidth="1"/>
    <col min="7188" max="7424" width="9.140625" style="4"/>
    <col min="7425" max="7425" width="12.28515625" style="4" customWidth="1"/>
    <col min="7426" max="7426" width="15.42578125" style="4" bestFit="1" customWidth="1"/>
    <col min="7427" max="7427" width="10.85546875" style="4" customWidth="1"/>
    <col min="7428" max="7428" width="12.140625" style="4" customWidth="1"/>
    <col min="7429" max="7429" width="7.28515625" style="4" customWidth="1"/>
    <col min="7430" max="7430" width="8.28515625" style="4" customWidth="1"/>
    <col min="7431" max="7431" width="6.28515625" style="4" customWidth="1"/>
    <col min="7432" max="7433" width="7.85546875" style="4" customWidth="1"/>
    <col min="7434" max="7434" width="7.28515625" style="4" customWidth="1"/>
    <col min="7435" max="7435" width="8.28515625" style="4" customWidth="1"/>
    <col min="7436" max="7436" width="7.7109375" style="4" customWidth="1"/>
    <col min="7437" max="7437" width="9.140625" style="4"/>
    <col min="7438" max="7438" width="7.28515625" style="4" customWidth="1"/>
    <col min="7439" max="7439" width="6.85546875" style="4" customWidth="1"/>
    <col min="7440" max="7440" width="6.42578125" style="4" customWidth="1"/>
    <col min="7441" max="7441" width="7.28515625" style="4" customWidth="1"/>
    <col min="7442" max="7442" width="6.5703125" style="4" customWidth="1"/>
    <col min="7443" max="7443" width="6.85546875" style="4" customWidth="1"/>
    <col min="7444" max="7680" width="9.140625" style="4"/>
    <col min="7681" max="7681" width="12.28515625" style="4" customWidth="1"/>
    <col min="7682" max="7682" width="15.42578125" style="4" bestFit="1" customWidth="1"/>
    <col min="7683" max="7683" width="10.85546875" style="4" customWidth="1"/>
    <col min="7684" max="7684" width="12.140625" style="4" customWidth="1"/>
    <col min="7685" max="7685" width="7.28515625" style="4" customWidth="1"/>
    <col min="7686" max="7686" width="8.28515625" style="4" customWidth="1"/>
    <col min="7687" max="7687" width="6.28515625" style="4" customWidth="1"/>
    <col min="7688" max="7689" width="7.85546875" style="4" customWidth="1"/>
    <col min="7690" max="7690" width="7.28515625" style="4" customWidth="1"/>
    <col min="7691" max="7691" width="8.28515625" style="4" customWidth="1"/>
    <col min="7692" max="7692" width="7.7109375" style="4" customWidth="1"/>
    <col min="7693" max="7693" width="9.140625" style="4"/>
    <col min="7694" max="7694" width="7.28515625" style="4" customWidth="1"/>
    <col min="7695" max="7695" width="6.85546875" style="4" customWidth="1"/>
    <col min="7696" max="7696" width="6.42578125" style="4" customWidth="1"/>
    <col min="7697" max="7697" width="7.28515625" style="4" customWidth="1"/>
    <col min="7698" max="7698" width="6.5703125" style="4" customWidth="1"/>
    <col min="7699" max="7699" width="6.85546875" style="4" customWidth="1"/>
    <col min="7700" max="7936" width="9.140625" style="4"/>
    <col min="7937" max="7937" width="12.28515625" style="4" customWidth="1"/>
    <col min="7938" max="7938" width="15.42578125" style="4" bestFit="1" customWidth="1"/>
    <col min="7939" max="7939" width="10.85546875" style="4" customWidth="1"/>
    <col min="7940" max="7940" width="12.140625" style="4" customWidth="1"/>
    <col min="7941" max="7941" width="7.28515625" style="4" customWidth="1"/>
    <col min="7942" max="7942" width="8.28515625" style="4" customWidth="1"/>
    <col min="7943" max="7943" width="6.28515625" style="4" customWidth="1"/>
    <col min="7944" max="7945" width="7.85546875" style="4" customWidth="1"/>
    <col min="7946" max="7946" width="7.28515625" style="4" customWidth="1"/>
    <col min="7947" max="7947" width="8.28515625" style="4" customWidth="1"/>
    <col min="7948" max="7948" width="7.7109375" style="4" customWidth="1"/>
    <col min="7949" max="7949" width="9.140625" style="4"/>
    <col min="7950" max="7950" width="7.28515625" style="4" customWidth="1"/>
    <col min="7951" max="7951" width="6.85546875" style="4" customWidth="1"/>
    <col min="7952" max="7952" width="6.42578125" style="4" customWidth="1"/>
    <col min="7953" max="7953" width="7.28515625" style="4" customWidth="1"/>
    <col min="7954" max="7954" width="6.5703125" style="4" customWidth="1"/>
    <col min="7955" max="7955" width="6.85546875" style="4" customWidth="1"/>
    <col min="7956" max="8192" width="9.140625" style="4"/>
    <col min="8193" max="8193" width="12.28515625" style="4" customWidth="1"/>
    <col min="8194" max="8194" width="15.42578125" style="4" bestFit="1" customWidth="1"/>
    <col min="8195" max="8195" width="10.85546875" style="4" customWidth="1"/>
    <col min="8196" max="8196" width="12.140625" style="4" customWidth="1"/>
    <col min="8197" max="8197" width="7.28515625" style="4" customWidth="1"/>
    <col min="8198" max="8198" width="8.28515625" style="4" customWidth="1"/>
    <col min="8199" max="8199" width="6.28515625" style="4" customWidth="1"/>
    <col min="8200" max="8201" width="7.85546875" style="4" customWidth="1"/>
    <col min="8202" max="8202" width="7.28515625" style="4" customWidth="1"/>
    <col min="8203" max="8203" width="8.28515625" style="4" customWidth="1"/>
    <col min="8204" max="8204" width="7.7109375" style="4" customWidth="1"/>
    <col min="8205" max="8205" width="9.140625" style="4"/>
    <col min="8206" max="8206" width="7.28515625" style="4" customWidth="1"/>
    <col min="8207" max="8207" width="6.85546875" style="4" customWidth="1"/>
    <col min="8208" max="8208" width="6.42578125" style="4" customWidth="1"/>
    <col min="8209" max="8209" width="7.28515625" style="4" customWidth="1"/>
    <col min="8210" max="8210" width="6.5703125" style="4" customWidth="1"/>
    <col min="8211" max="8211" width="6.85546875" style="4" customWidth="1"/>
    <col min="8212" max="8448" width="9.140625" style="4"/>
    <col min="8449" max="8449" width="12.28515625" style="4" customWidth="1"/>
    <col min="8450" max="8450" width="15.42578125" style="4" bestFit="1" customWidth="1"/>
    <col min="8451" max="8451" width="10.85546875" style="4" customWidth="1"/>
    <col min="8452" max="8452" width="12.140625" style="4" customWidth="1"/>
    <col min="8453" max="8453" width="7.28515625" style="4" customWidth="1"/>
    <col min="8454" max="8454" width="8.28515625" style="4" customWidth="1"/>
    <col min="8455" max="8455" width="6.28515625" style="4" customWidth="1"/>
    <col min="8456" max="8457" width="7.85546875" style="4" customWidth="1"/>
    <col min="8458" max="8458" width="7.28515625" style="4" customWidth="1"/>
    <col min="8459" max="8459" width="8.28515625" style="4" customWidth="1"/>
    <col min="8460" max="8460" width="7.7109375" style="4" customWidth="1"/>
    <col min="8461" max="8461" width="9.140625" style="4"/>
    <col min="8462" max="8462" width="7.28515625" style="4" customWidth="1"/>
    <col min="8463" max="8463" width="6.85546875" style="4" customWidth="1"/>
    <col min="8464" max="8464" width="6.42578125" style="4" customWidth="1"/>
    <col min="8465" max="8465" width="7.28515625" style="4" customWidth="1"/>
    <col min="8466" max="8466" width="6.5703125" style="4" customWidth="1"/>
    <col min="8467" max="8467" width="6.85546875" style="4" customWidth="1"/>
    <col min="8468" max="8704" width="9.140625" style="4"/>
    <col min="8705" max="8705" width="12.28515625" style="4" customWidth="1"/>
    <col min="8706" max="8706" width="15.42578125" style="4" bestFit="1" customWidth="1"/>
    <col min="8707" max="8707" width="10.85546875" style="4" customWidth="1"/>
    <col min="8708" max="8708" width="12.140625" style="4" customWidth="1"/>
    <col min="8709" max="8709" width="7.28515625" style="4" customWidth="1"/>
    <col min="8710" max="8710" width="8.28515625" style="4" customWidth="1"/>
    <col min="8711" max="8711" width="6.28515625" style="4" customWidth="1"/>
    <col min="8712" max="8713" width="7.85546875" style="4" customWidth="1"/>
    <col min="8714" max="8714" width="7.28515625" style="4" customWidth="1"/>
    <col min="8715" max="8715" width="8.28515625" style="4" customWidth="1"/>
    <col min="8716" max="8716" width="7.7109375" style="4" customWidth="1"/>
    <col min="8717" max="8717" width="9.140625" style="4"/>
    <col min="8718" max="8718" width="7.28515625" style="4" customWidth="1"/>
    <col min="8719" max="8719" width="6.85546875" style="4" customWidth="1"/>
    <col min="8720" max="8720" width="6.42578125" style="4" customWidth="1"/>
    <col min="8721" max="8721" width="7.28515625" style="4" customWidth="1"/>
    <col min="8722" max="8722" width="6.5703125" style="4" customWidth="1"/>
    <col min="8723" max="8723" width="6.85546875" style="4" customWidth="1"/>
    <col min="8724" max="8960" width="9.140625" style="4"/>
    <col min="8961" max="8961" width="12.28515625" style="4" customWidth="1"/>
    <col min="8962" max="8962" width="15.42578125" style="4" bestFit="1" customWidth="1"/>
    <col min="8963" max="8963" width="10.85546875" style="4" customWidth="1"/>
    <col min="8964" max="8964" width="12.140625" style="4" customWidth="1"/>
    <col min="8965" max="8965" width="7.28515625" style="4" customWidth="1"/>
    <col min="8966" max="8966" width="8.28515625" style="4" customWidth="1"/>
    <col min="8967" max="8967" width="6.28515625" style="4" customWidth="1"/>
    <col min="8968" max="8969" width="7.85546875" style="4" customWidth="1"/>
    <col min="8970" max="8970" width="7.28515625" style="4" customWidth="1"/>
    <col min="8971" max="8971" width="8.28515625" style="4" customWidth="1"/>
    <col min="8972" max="8972" width="7.7109375" style="4" customWidth="1"/>
    <col min="8973" max="8973" width="9.140625" style="4"/>
    <col min="8974" max="8974" width="7.28515625" style="4" customWidth="1"/>
    <col min="8975" max="8975" width="6.85546875" style="4" customWidth="1"/>
    <col min="8976" max="8976" width="6.42578125" style="4" customWidth="1"/>
    <col min="8977" max="8977" width="7.28515625" style="4" customWidth="1"/>
    <col min="8978" max="8978" width="6.5703125" style="4" customWidth="1"/>
    <col min="8979" max="8979" width="6.85546875" style="4" customWidth="1"/>
    <col min="8980" max="9216" width="9.140625" style="4"/>
    <col min="9217" max="9217" width="12.28515625" style="4" customWidth="1"/>
    <col min="9218" max="9218" width="15.42578125" style="4" bestFit="1" customWidth="1"/>
    <col min="9219" max="9219" width="10.85546875" style="4" customWidth="1"/>
    <col min="9220" max="9220" width="12.140625" style="4" customWidth="1"/>
    <col min="9221" max="9221" width="7.28515625" style="4" customWidth="1"/>
    <col min="9222" max="9222" width="8.28515625" style="4" customWidth="1"/>
    <col min="9223" max="9223" width="6.28515625" style="4" customWidth="1"/>
    <col min="9224" max="9225" width="7.85546875" style="4" customWidth="1"/>
    <col min="9226" max="9226" width="7.28515625" style="4" customWidth="1"/>
    <col min="9227" max="9227" width="8.28515625" style="4" customWidth="1"/>
    <col min="9228" max="9228" width="7.7109375" style="4" customWidth="1"/>
    <col min="9229" max="9229" width="9.140625" style="4"/>
    <col min="9230" max="9230" width="7.28515625" style="4" customWidth="1"/>
    <col min="9231" max="9231" width="6.85546875" style="4" customWidth="1"/>
    <col min="9232" max="9232" width="6.42578125" style="4" customWidth="1"/>
    <col min="9233" max="9233" width="7.28515625" style="4" customWidth="1"/>
    <col min="9234" max="9234" width="6.5703125" style="4" customWidth="1"/>
    <col min="9235" max="9235" width="6.85546875" style="4" customWidth="1"/>
    <col min="9236" max="9472" width="9.140625" style="4"/>
    <col min="9473" max="9473" width="12.28515625" style="4" customWidth="1"/>
    <col min="9474" max="9474" width="15.42578125" style="4" bestFit="1" customWidth="1"/>
    <col min="9475" max="9475" width="10.85546875" style="4" customWidth="1"/>
    <col min="9476" max="9476" width="12.140625" style="4" customWidth="1"/>
    <col min="9477" max="9477" width="7.28515625" style="4" customWidth="1"/>
    <col min="9478" max="9478" width="8.28515625" style="4" customWidth="1"/>
    <col min="9479" max="9479" width="6.28515625" style="4" customWidth="1"/>
    <col min="9480" max="9481" width="7.85546875" style="4" customWidth="1"/>
    <col min="9482" max="9482" width="7.28515625" style="4" customWidth="1"/>
    <col min="9483" max="9483" width="8.28515625" style="4" customWidth="1"/>
    <col min="9484" max="9484" width="7.7109375" style="4" customWidth="1"/>
    <col min="9485" max="9485" width="9.140625" style="4"/>
    <col min="9486" max="9486" width="7.28515625" style="4" customWidth="1"/>
    <col min="9487" max="9487" width="6.85546875" style="4" customWidth="1"/>
    <col min="9488" max="9488" width="6.42578125" style="4" customWidth="1"/>
    <col min="9489" max="9489" width="7.28515625" style="4" customWidth="1"/>
    <col min="9490" max="9490" width="6.5703125" style="4" customWidth="1"/>
    <col min="9491" max="9491" width="6.85546875" style="4" customWidth="1"/>
    <col min="9492" max="9728" width="9.140625" style="4"/>
    <col min="9729" max="9729" width="12.28515625" style="4" customWidth="1"/>
    <col min="9730" max="9730" width="15.42578125" style="4" bestFit="1" customWidth="1"/>
    <col min="9731" max="9731" width="10.85546875" style="4" customWidth="1"/>
    <col min="9732" max="9732" width="12.140625" style="4" customWidth="1"/>
    <col min="9733" max="9733" width="7.28515625" style="4" customWidth="1"/>
    <col min="9734" max="9734" width="8.28515625" style="4" customWidth="1"/>
    <col min="9735" max="9735" width="6.28515625" style="4" customWidth="1"/>
    <col min="9736" max="9737" width="7.85546875" style="4" customWidth="1"/>
    <col min="9738" max="9738" width="7.28515625" style="4" customWidth="1"/>
    <col min="9739" max="9739" width="8.28515625" style="4" customWidth="1"/>
    <col min="9740" max="9740" width="7.7109375" style="4" customWidth="1"/>
    <col min="9741" max="9741" width="9.140625" style="4"/>
    <col min="9742" max="9742" width="7.28515625" style="4" customWidth="1"/>
    <col min="9743" max="9743" width="6.85546875" style="4" customWidth="1"/>
    <col min="9744" max="9744" width="6.42578125" style="4" customWidth="1"/>
    <col min="9745" max="9745" width="7.28515625" style="4" customWidth="1"/>
    <col min="9746" max="9746" width="6.5703125" style="4" customWidth="1"/>
    <col min="9747" max="9747" width="6.85546875" style="4" customWidth="1"/>
    <col min="9748" max="9984" width="9.140625" style="4"/>
    <col min="9985" max="9985" width="12.28515625" style="4" customWidth="1"/>
    <col min="9986" max="9986" width="15.42578125" style="4" bestFit="1" customWidth="1"/>
    <col min="9987" max="9987" width="10.85546875" style="4" customWidth="1"/>
    <col min="9988" max="9988" width="12.140625" style="4" customWidth="1"/>
    <col min="9989" max="9989" width="7.28515625" style="4" customWidth="1"/>
    <col min="9990" max="9990" width="8.28515625" style="4" customWidth="1"/>
    <col min="9991" max="9991" width="6.28515625" style="4" customWidth="1"/>
    <col min="9992" max="9993" width="7.85546875" style="4" customWidth="1"/>
    <col min="9994" max="9994" width="7.28515625" style="4" customWidth="1"/>
    <col min="9995" max="9995" width="8.28515625" style="4" customWidth="1"/>
    <col min="9996" max="9996" width="7.7109375" style="4" customWidth="1"/>
    <col min="9997" max="9997" width="9.140625" style="4"/>
    <col min="9998" max="9998" width="7.28515625" style="4" customWidth="1"/>
    <col min="9999" max="9999" width="6.85546875" style="4" customWidth="1"/>
    <col min="10000" max="10000" width="6.42578125" style="4" customWidth="1"/>
    <col min="10001" max="10001" width="7.28515625" style="4" customWidth="1"/>
    <col min="10002" max="10002" width="6.5703125" style="4" customWidth="1"/>
    <col min="10003" max="10003" width="6.85546875" style="4" customWidth="1"/>
    <col min="10004" max="10240" width="9.140625" style="4"/>
    <col min="10241" max="10241" width="12.28515625" style="4" customWidth="1"/>
    <col min="10242" max="10242" width="15.42578125" style="4" bestFit="1" customWidth="1"/>
    <col min="10243" max="10243" width="10.85546875" style="4" customWidth="1"/>
    <col min="10244" max="10244" width="12.140625" style="4" customWidth="1"/>
    <col min="10245" max="10245" width="7.28515625" style="4" customWidth="1"/>
    <col min="10246" max="10246" width="8.28515625" style="4" customWidth="1"/>
    <col min="10247" max="10247" width="6.28515625" style="4" customWidth="1"/>
    <col min="10248" max="10249" width="7.85546875" style="4" customWidth="1"/>
    <col min="10250" max="10250" width="7.28515625" style="4" customWidth="1"/>
    <col min="10251" max="10251" width="8.28515625" style="4" customWidth="1"/>
    <col min="10252" max="10252" width="7.7109375" style="4" customWidth="1"/>
    <col min="10253" max="10253" width="9.140625" style="4"/>
    <col min="10254" max="10254" width="7.28515625" style="4" customWidth="1"/>
    <col min="10255" max="10255" width="6.85546875" style="4" customWidth="1"/>
    <col min="10256" max="10256" width="6.42578125" style="4" customWidth="1"/>
    <col min="10257" max="10257" width="7.28515625" style="4" customWidth="1"/>
    <col min="10258" max="10258" width="6.5703125" style="4" customWidth="1"/>
    <col min="10259" max="10259" width="6.85546875" style="4" customWidth="1"/>
    <col min="10260" max="10496" width="9.140625" style="4"/>
    <col min="10497" max="10497" width="12.28515625" style="4" customWidth="1"/>
    <col min="10498" max="10498" width="15.42578125" style="4" bestFit="1" customWidth="1"/>
    <col min="10499" max="10499" width="10.85546875" style="4" customWidth="1"/>
    <col min="10500" max="10500" width="12.140625" style="4" customWidth="1"/>
    <col min="10501" max="10501" width="7.28515625" style="4" customWidth="1"/>
    <col min="10502" max="10502" width="8.28515625" style="4" customWidth="1"/>
    <col min="10503" max="10503" width="6.28515625" style="4" customWidth="1"/>
    <col min="10504" max="10505" width="7.85546875" style="4" customWidth="1"/>
    <col min="10506" max="10506" width="7.28515625" style="4" customWidth="1"/>
    <col min="10507" max="10507" width="8.28515625" style="4" customWidth="1"/>
    <col min="10508" max="10508" width="7.7109375" style="4" customWidth="1"/>
    <col min="10509" max="10509" width="9.140625" style="4"/>
    <col min="10510" max="10510" width="7.28515625" style="4" customWidth="1"/>
    <col min="10511" max="10511" width="6.85546875" style="4" customWidth="1"/>
    <col min="10512" max="10512" width="6.42578125" style="4" customWidth="1"/>
    <col min="10513" max="10513" width="7.28515625" style="4" customWidth="1"/>
    <col min="10514" max="10514" width="6.5703125" style="4" customWidth="1"/>
    <col min="10515" max="10515" width="6.85546875" style="4" customWidth="1"/>
    <col min="10516" max="10752" width="9.140625" style="4"/>
    <col min="10753" max="10753" width="12.28515625" style="4" customWidth="1"/>
    <col min="10754" max="10754" width="15.42578125" style="4" bestFit="1" customWidth="1"/>
    <col min="10755" max="10755" width="10.85546875" style="4" customWidth="1"/>
    <col min="10756" max="10756" width="12.140625" style="4" customWidth="1"/>
    <col min="10757" max="10757" width="7.28515625" style="4" customWidth="1"/>
    <col min="10758" max="10758" width="8.28515625" style="4" customWidth="1"/>
    <col min="10759" max="10759" width="6.28515625" style="4" customWidth="1"/>
    <col min="10760" max="10761" width="7.85546875" style="4" customWidth="1"/>
    <col min="10762" max="10762" width="7.28515625" style="4" customWidth="1"/>
    <col min="10763" max="10763" width="8.28515625" style="4" customWidth="1"/>
    <col min="10764" max="10764" width="7.7109375" style="4" customWidth="1"/>
    <col min="10765" max="10765" width="9.140625" style="4"/>
    <col min="10766" max="10766" width="7.28515625" style="4" customWidth="1"/>
    <col min="10767" max="10767" width="6.85546875" style="4" customWidth="1"/>
    <col min="10768" max="10768" width="6.42578125" style="4" customWidth="1"/>
    <col min="10769" max="10769" width="7.28515625" style="4" customWidth="1"/>
    <col min="10770" max="10770" width="6.5703125" style="4" customWidth="1"/>
    <col min="10771" max="10771" width="6.85546875" style="4" customWidth="1"/>
    <col min="10772" max="11008" width="9.140625" style="4"/>
    <col min="11009" max="11009" width="12.28515625" style="4" customWidth="1"/>
    <col min="11010" max="11010" width="15.42578125" style="4" bestFit="1" customWidth="1"/>
    <col min="11011" max="11011" width="10.85546875" style="4" customWidth="1"/>
    <col min="11012" max="11012" width="12.140625" style="4" customWidth="1"/>
    <col min="11013" max="11013" width="7.28515625" style="4" customWidth="1"/>
    <col min="11014" max="11014" width="8.28515625" style="4" customWidth="1"/>
    <col min="11015" max="11015" width="6.28515625" style="4" customWidth="1"/>
    <col min="11016" max="11017" width="7.85546875" style="4" customWidth="1"/>
    <col min="11018" max="11018" width="7.28515625" style="4" customWidth="1"/>
    <col min="11019" max="11019" width="8.28515625" style="4" customWidth="1"/>
    <col min="11020" max="11020" width="7.7109375" style="4" customWidth="1"/>
    <col min="11021" max="11021" width="9.140625" style="4"/>
    <col min="11022" max="11022" width="7.28515625" style="4" customWidth="1"/>
    <col min="11023" max="11023" width="6.85546875" style="4" customWidth="1"/>
    <col min="11024" max="11024" width="6.42578125" style="4" customWidth="1"/>
    <col min="11025" max="11025" width="7.28515625" style="4" customWidth="1"/>
    <col min="11026" max="11026" width="6.5703125" style="4" customWidth="1"/>
    <col min="11027" max="11027" width="6.85546875" style="4" customWidth="1"/>
    <col min="11028" max="11264" width="9.140625" style="4"/>
    <col min="11265" max="11265" width="12.28515625" style="4" customWidth="1"/>
    <col min="11266" max="11266" width="15.42578125" style="4" bestFit="1" customWidth="1"/>
    <col min="11267" max="11267" width="10.85546875" style="4" customWidth="1"/>
    <col min="11268" max="11268" width="12.140625" style="4" customWidth="1"/>
    <col min="11269" max="11269" width="7.28515625" style="4" customWidth="1"/>
    <col min="11270" max="11270" width="8.28515625" style="4" customWidth="1"/>
    <col min="11271" max="11271" width="6.28515625" style="4" customWidth="1"/>
    <col min="11272" max="11273" width="7.85546875" style="4" customWidth="1"/>
    <col min="11274" max="11274" width="7.28515625" style="4" customWidth="1"/>
    <col min="11275" max="11275" width="8.28515625" style="4" customWidth="1"/>
    <col min="11276" max="11276" width="7.7109375" style="4" customWidth="1"/>
    <col min="11277" max="11277" width="9.140625" style="4"/>
    <col min="11278" max="11278" width="7.28515625" style="4" customWidth="1"/>
    <col min="11279" max="11279" width="6.85546875" style="4" customWidth="1"/>
    <col min="11280" max="11280" width="6.42578125" style="4" customWidth="1"/>
    <col min="11281" max="11281" width="7.28515625" style="4" customWidth="1"/>
    <col min="11282" max="11282" width="6.5703125" style="4" customWidth="1"/>
    <col min="11283" max="11283" width="6.85546875" style="4" customWidth="1"/>
    <col min="11284" max="11520" width="9.140625" style="4"/>
    <col min="11521" max="11521" width="12.28515625" style="4" customWidth="1"/>
    <col min="11522" max="11522" width="15.42578125" style="4" bestFit="1" customWidth="1"/>
    <col min="11523" max="11523" width="10.85546875" style="4" customWidth="1"/>
    <col min="11524" max="11524" width="12.140625" style="4" customWidth="1"/>
    <col min="11525" max="11525" width="7.28515625" style="4" customWidth="1"/>
    <col min="11526" max="11526" width="8.28515625" style="4" customWidth="1"/>
    <col min="11527" max="11527" width="6.28515625" style="4" customWidth="1"/>
    <col min="11528" max="11529" width="7.85546875" style="4" customWidth="1"/>
    <col min="11530" max="11530" width="7.28515625" style="4" customWidth="1"/>
    <col min="11531" max="11531" width="8.28515625" style="4" customWidth="1"/>
    <col min="11532" max="11532" width="7.7109375" style="4" customWidth="1"/>
    <col min="11533" max="11533" width="9.140625" style="4"/>
    <col min="11534" max="11534" width="7.28515625" style="4" customWidth="1"/>
    <col min="11535" max="11535" width="6.85546875" style="4" customWidth="1"/>
    <col min="11536" max="11536" width="6.42578125" style="4" customWidth="1"/>
    <col min="11537" max="11537" width="7.28515625" style="4" customWidth="1"/>
    <col min="11538" max="11538" width="6.5703125" style="4" customWidth="1"/>
    <col min="11539" max="11539" width="6.85546875" style="4" customWidth="1"/>
    <col min="11540" max="11776" width="9.140625" style="4"/>
    <col min="11777" max="11777" width="12.28515625" style="4" customWidth="1"/>
    <col min="11778" max="11778" width="15.42578125" style="4" bestFit="1" customWidth="1"/>
    <col min="11779" max="11779" width="10.85546875" style="4" customWidth="1"/>
    <col min="11780" max="11780" width="12.140625" style="4" customWidth="1"/>
    <col min="11781" max="11781" width="7.28515625" style="4" customWidth="1"/>
    <col min="11782" max="11782" width="8.28515625" style="4" customWidth="1"/>
    <col min="11783" max="11783" width="6.28515625" style="4" customWidth="1"/>
    <col min="11784" max="11785" width="7.85546875" style="4" customWidth="1"/>
    <col min="11786" max="11786" width="7.28515625" style="4" customWidth="1"/>
    <col min="11787" max="11787" width="8.28515625" style="4" customWidth="1"/>
    <col min="11788" max="11788" width="7.7109375" style="4" customWidth="1"/>
    <col min="11789" max="11789" width="9.140625" style="4"/>
    <col min="11790" max="11790" width="7.28515625" style="4" customWidth="1"/>
    <col min="11791" max="11791" width="6.85546875" style="4" customWidth="1"/>
    <col min="11792" max="11792" width="6.42578125" style="4" customWidth="1"/>
    <col min="11793" max="11793" width="7.28515625" style="4" customWidth="1"/>
    <col min="11794" max="11794" width="6.5703125" style="4" customWidth="1"/>
    <col min="11795" max="11795" width="6.85546875" style="4" customWidth="1"/>
    <col min="11796" max="12032" width="9.140625" style="4"/>
    <col min="12033" max="12033" width="12.28515625" style="4" customWidth="1"/>
    <col min="12034" max="12034" width="15.42578125" style="4" bestFit="1" customWidth="1"/>
    <col min="12035" max="12035" width="10.85546875" style="4" customWidth="1"/>
    <col min="12036" max="12036" width="12.140625" style="4" customWidth="1"/>
    <col min="12037" max="12037" width="7.28515625" style="4" customWidth="1"/>
    <col min="12038" max="12038" width="8.28515625" style="4" customWidth="1"/>
    <col min="12039" max="12039" width="6.28515625" style="4" customWidth="1"/>
    <col min="12040" max="12041" width="7.85546875" style="4" customWidth="1"/>
    <col min="12042" max="12042" width="7.28515625" style="4" customWidth="1"/>
    <col min="12043" max="12043" width="8.28515625" style="4" customWidth="1"/>
    <col min="12044" max="12044" width="7.7109375" style="4" customWidth="1"/>
    <col min="12045" max="12045" width="9.140625" style="4"/>
    <col min="12046" max="12046" width="7.28515625" style="4" customWidth="1"/>
    <col min="12047" max="12047" width="6.85546875" style="4" customWidth="1"/>
    <col min="12048" max="12048" width="6.42578125" style="4" customWidth="1"/>
    <col min="12049" max="12049" width="7.28515625" style="4" customWidth="1"/>
    <col min="12050" max="12050" width="6.5703125" style="4" customWidth="1"/>
    <col min="12051" max="12051" width="6.85546875" style="4" customWidth="1"/>
    <col min="12052" max="12288" width="9.140625" style="4"/>
    <col min="12289" max="12289" width="12.28515625" style="4" customWidth="1"/>
    <col min="12290" max="12290" width="15.42578125" style="4" bestFit="1" customWidth="1"/>
    <col min="12291" max="12291" width="10.85546875" style="4" customWidth="1"/>
    <col min="12292" max="12292" width="12.140625" style="4" customWidth="1"/>
    <col min="12293" max="12293" width="7.28515625" style="4" customWidth="1"/>
    <col min="12294" max="12294" width="8.28515625" style="4" customWidth="1"/>
    <col min="12295" max="12295" width="6.28515625" style="4" customWidth="1"/>
    <col min="12296" max="12297" width="7.85546875" style="4" customWidth="1"/>
    <col min="12298" max="12298" width="7.28515625" style="4" customWidth="1"/>
    <col min="12299" max="12299" width="8.28515625" style="4" customWidth="1"/>
    <col min="12300" max="12300" width="7.7109375" style="4" customWidth="1"/>
    <col min="12301" max="12301" width="9.140625" style="4"/>
    <col min="12302" max="12302" width="7.28515625" style="4" customWidth="1"/>
    <col min="12303" max="12303" width="6.85546875" style="4" customWidth="1"/>
    <col min="12304" max="12304" width="6.42578125" style="4" customWidth="1"/>
    <col min="12305" max="12305" width="7.28515625" style="4" customWidth="1"/>
    <col min="12306" max="12306" width="6.5703125" style="4" customWidth="1"/>
    <col min="12307" max="12307" width="6.85546875" style="4" customWidth="1"/>
    <col min="12308" max="12544" width="9.140625" style="4"/>
    <col min="12545" max="12545" width="12.28515625" style="4" customWidth="1"/>
    <col min="12546" max="12546" width="15.42578125" style="4" bestFit="1" customWidth="1"/>
    <col min="12547" max="12547" width="10.85546875" style="4" customWidth="1"/>
    <col min="12548" max="12548" width="12.140625" style="4" customWidth="1"/>
    <col min="12549" max="12549" width="7.28515625" style="4" customWidth="1"/>
    <col min="12550" max="12550" width="8.28515625" style="4" customWidth="1"/>
    <col min="12551" max="12551" width="6.28515625" style="4" customWidth="1"/>
    <col min="12552" max="12553" width="7.85546875" style="4" customWidth="1"/>
    <col min="12554" max="12554" width="7.28515625" style="4" customWidth="1"/>
    <col min="12555" max="12555" width="8.28515625" style="4" customWidth="1"/>
    <col min="12556" max="12556" width="7.7109375" style="4" customWidth="1"/>
    <col min="12557" max="12557" width="9.140625" style="4"/>
    <col min="12558" max="12558" width="7.28515625" style="4" customWidth="1"/>
    <col min="12559" max="12559" width="6.85546875" style="4" customWidth="1"/>
    <col min="12560" max="12560" width="6.42578125" style="4" customWidth="1"/>
    <col min="12561" max="12561" width="7.28515625" style="4" customWidth="1"/>
    <col min="12562" max="12562" width="6.5703125" style="4" customWidth="1"/>
    <col min="12563" max="12563" width="6.85546875" style="4" customWidth="1"/>
    <col min="12564" max="12800" width="9.140625" style="4"/>
    <col min="12801" max="12801" width="12.28515625" style="4" customWidth="1"/>
    <col min="12802" max="12802" width="15.42578125" style="4" bestFit="1" customWidth="1"/>
    <col min="12803" max="12803" width="10.85546875" style="4" customWidth="1"/>
    <col min="12804" max="12804" width="12.140625" style="4" customWidth="1"/>
    <col min="12805" max="12805" width="7.28515625" style="4" customWidth="1"/>
    <col min="12806" max="12806" width="8.28515625" style="4" customWidth="1"/>
    <col min="12807" max="12807" width="6.28515625" style="4" customWidth="1"/>
    <col min="12808" max="12809" width="7.85546875" style="4" customWidth="1"/>
    <col min="12810" max="12810" width="7.28515625" style="4" customWidth="1"/>
    <col min="12811" max="12811" width="8.28515625" style="4" customWidth="1"/>
    <col min="12812" max="12812" width="7.7109375" style="4" customWidth="1"/>
    <col min="12813" max="12813" width="9.140625" style="4"/>
    <col min="12814" max="12814" width="7.28515625" style="4" customWidth="1"/>
    <col min="12815" max="12815" width="6.85546875" style="4" customWidth="1"/>
    <col min="12816" max="12816" width="6.42578125" style="4" customWidth="1"/>
    <col min="12817" max="12817" width="7.28515625" style="4" customWidth="1"/>
    <col min="12818" max="12818" width="6.5703125" style="4" customWidth="1"/>
    <col min="12819" max="12819" width="6.85546875" style="4" customWidth="1"/>
    <col min="12820" max="13056" width="9.140625" style="4"/>
    <col min="13057" max="13057" width="12.28515625" style="4" customWidth="1"/>
    <col min="13058" max="13058" width="15.42578125" style="4" bestFit="1" customWidth="1"/>
    <col min="13059" max="13059" width="10.85546875" style="4" customWidth="1"/>
    <col min="13060" max="13060" width="12.140625" style="4" customWidth="1"/>
    <col min="13061" max="13061" width="7.28515625" style="4" customWidth="1"/>
    <col min="13062" max="13062" width="8.28515625" style="4" customWidth="1"/>
    <col min="13063" max="13063" width="6.28515625" style="4" customWidth="1"/>
    <col min="13064" max="13065" width="7.85546875" style="4" customWidth="1"/>
    <col min="13066" max="13066" width="7.28515625" style="4" customWidth="1"/>
    <col min="13067" max="13067" width="8.28515625" style="4" customWidth="1"/>
    <col min="13068" max="13068" width="7.7109375" style="4" customWidth="1"/>
    <col min="13069" max="13069" width="9.140625" style="4"/>
    <col min="13070" max="13070" width="7.28515625" style="4" customWidth="1"/>
    <col min="13071" max="13071" width="6.85546875" style="4" customWidth="1"/>
    <col min="13072" max="13072" width="6.42578125" style="4" customWidth="1"/>
    <col min="13073" max="13073" width="7.28515625" style="4" customWidth="1"/>
    <col min="13074" max="13074" width="6.5703125" style="4" customWidth="1"/>
    <col min="13075" max="13075" width="6.85546875" style="4" customWidth="1"/>
    <col min="13076" max="13312" width="9.140625" style="4"/>
    <col min="13313" max="13313" width="12.28515625" style="4" customWidth="1"/>
    <col min="13314" max="13314" width="15.42578125" style="4" bestFit="1" customWidth="1"/>
    <col min="13315" max="13315" width="10.85546875" style="4" customWidth="1"/>
    <col min="13316" max="13316" width="12.140625" style="4" customWidth="1"/>
    <col min="13317" max="13317" width="7.28515625" style="4" customWidth="1"/>
    <col min="13318" max="13318" width="8.28515625" style="4" customWidth="1"/>
    <col min="13319" max="13319" width="6.28515625" style="4" customWidth="1"/>
    <col min="13320" max="13321" width="7.85546875" style="4" customWidth="1"/>
    <col min="13322" max="13322" width="7.28515625" style="4" customWidth="1"/>
    <col min="13323" max="13323" width="8.28515625" style="4" customWidth="1"/>
    <col min="13324" max="13324" width="7.7109375" style="4" customWidth="1"/>
    <col min="13325" max="13325" width="9.140625" style="4"/>
    <col min="13326" max="13326" width="7.28515625" style="4" customWidth="1"/>
    <col min="13327" max="13327" width="6.85546875" style="4" customWidth="1"/>
    <col min="13328" max="13328" width="6.42578125" style="4" customWidth="1"/>
    <col min="13329" max="13329" width="7.28515625" style="4" customWidth="1"/>
    <col min="13330" max="13330" width="6.5703125" style="4" customWidth="1"/>
    <col min="13331" max="13331" width="6.85546875" style="4" customWidth="1"/>
    <col min="13332" max="13568" width="9.140625" style="4"/>
    <col min="13569" max="13569" width="12.28515625" style="4" customWidth="1"/>
    <col min="13570" max="13570" width="15.42578125" style="4" bestFit="1" customWidth="1"/>
    <col min="13571" max="13571" width="10.85546875" style="4" customWidth="1"/>
    <col min="13572" max="13572" width="12.140625" style="4" customWidth="1"/>
    <col min="13573" max="13573" width="7.28515625" style="4" customWidth="1"/>
    <col min="13574" max="13574" width="8.28515625" style="4" customWidth="1"/>
    <col min="13575" max="13575" width="6.28515625" style="4" customWidth="1"/>
    <col min="13576" max="13577" width="7.85546875" style="4" customWidth="1"/>
    <col min="13578" max="13578" width="7.28515625" style="4" customWidth="1"/>
    <col min="13579" max="13579" width="8.28515625" style="4" customWidth="1"/>
    <col min="13580" max="13580" width="7.7109375" style="4" customWidth="1"/>
    <col min="13581" max="13581" width="9.140625" style="4"/>
    <col min="13582" max="13582" width="7.28515625" style="4" customWidth="1"/>
    <col min="13583" max="13583" width="6.85546875" style="4" customWidth="1"/>
    <col min="13584" max="13584" width="6.42578125" style="4" customWidth="1"/>
    <col min="13585" max="13585" width="7.28515625" style="4" customWidth="1"/>
    <col min="13586" max="13586" width="6.5703125" style="4" customWidth="1"/>
    <col min="13587" max="13587" width="6.85546875" style="4" customWidth="1"/>
    <col min="13588" max="13824" width="9.140625" style="4"/>
    <col min="13825" max="13825" width="12.28515625" style="4" customWidth="1"/>
    <col min="13826" max="13826" width="15.42578125" style="4" bestFit="1" customWidth="1"/>
    <col min="13827" max="13827" width="10.85546875" style="4" customWidth="1"/>
    <col min="13828" max="13828" width="12.140625" style="4" customWidth="1"/>
    <col min="13829" max="13829" width="7.28515625" style="4" customWidth="1"/>
    <col min="13830" max="13830" width="8.28515625" style="4" customWidth="1"/>
    <col min="13831" max="13831" width="6.28515625" style="4" customWidth="1"/>
    <col min="13832" max="13833" width="7.85546875" style="4" customWidth="1"/>
    <col min="13834" max="13834" width="7.28515625" style="4" customWidth="1"/>
    <col min="13835" max="13835" width="8.28515625" style="4" customWidth="1"/>
    <col min="13836" max="13836" width="7.7109375" style="4" customWidth="1"/>
    <col min="13837" max="13837" width="9.140625" style="4"/>
    <col min="13838" max="13838" width="7.28515625" style="4" customWidth="1"/>
    <col min="13839" max="13839" width="6.85546875" style="4" customWidth="1"/>
    <col min="13840" max="13840" width="6.42578125" style="4" customWidth="1"/>
    <col min="13841" max="13841" width="7.28515625" style="4" customWidth="1"/>
    <col min="13842" max="13842" width="6.5703125" style="4" customWidth="1"/>
    <col min="13843" max="13843" width="6.85546875" style="4" customWidth="1"/>
    <col min="13844" max="14080" width="9.140625" style="4"/>
    <col min="14081" max="14081" width="12.28515625" style="4" customWidth="1"/>
    <col min="14082" max="14082" width="15.42578125" style="4" bestFit="1" customWidth="1"/>
    <col min="14083" max="14083" width="10.85546875" style="4" customWidth="1"/>
    <col min="14084" max="14084" width="12.140625" style="4" customWidth="1"/>
    <col min="14085" max="14085" width="7.28515625" style="4" customWidth="1"/>
    <col min="14086" max="14086" width="8.28515625" style="4" customWidth="1"/>
    <col min="14087" max="14087" width="6.28515625" style="4" customWidth="1"/>
    <col min="14088" max="14089" width="7.85546875" style="4" customWidth="1"/>
    <col min="14090" max="14090" width="7.28515625" style="4" customWidth="1"/>
    <col min="14091" max="14091" width="8.28515625" style="4" customWidth="1"/>
    <col min="14092" max="14092" width="7.7109375" style="4" customWidth="1"/>
    <col min="14093" max="14093" width="9.140625" style="4"/>
    <col min="14094" max="14094" width="7.28515625" style="4" customWidth="1"/>
    <col min="14095" max="14095" width="6.85546875" style="4" customWidth="1"/>
    <col min="14096" max="14096" width="6.42578125" style="4" customWidth="1"/>
    <col min="14097" max="14097" width="7.28515625" style="4" customWidth="1"/>
    <col min="14098" max="14098" width="6.5703125" style="4" customWidth="1"/>
    <col min="14099" max="14099" width="6.85546875" style="4" customWidth="1"/>
    <col min="14100" max="14336" width="9.140625" style="4"/>
    <col min="14337" max="14337" width="12.28515625" style="4" customWidth="1"/>
    <col min="14338" max="14338" width="15.42578125" style="4" bestFit="1" customWidth="1"/>
    <col min="14339" max="14339" width="10.85546875" style="4" customWidth="1"/>
    <col min="14340" max="14340" width="12.140625" style="4" customWidth="1"/>
    <col min="14341" max="14341" width="7.28515625" style="4" customWidth="1"/>
    <col min="14342" max="14342" width="8.28515625" style="4" customWidth="1"/>
    <col min="14343" max="14343" width="6.28515625" style="4" customWidth="1"/>
    <col min="14344" max="14345" width="7.85546875" style="4" customWidth="1"/>
    <col min="14346" max="14346" width="7.28515625" style="4" customWidth="1"/>
    <col min="14347" max="14347" width="8.28515625" style="4" customWidth="1"/>
    <col min="14348" max="14348" width="7.7109375" style="4" customWidth="1"/>
    <col min="14349" max="14349" width="9.140625" style="4"/>
    <col min="14350" max="14350" width="7.28515625" style="4" customWidth="1"/>
    <col min="14351" max="14351" width="6.85546875" style="4" customWidth="1"/>
    <col min="14352" max="14352" width="6.42578125" style="4" customWidth="1"/>
    <col min="14353" max="14353" width="7.28515625" style="4" customWidth="1"/>
    <col min="14354" max="14354" width="6.5703125" style="4" customWidth="1"/>
    <col min="14355" max="14355" width="6.85546875" style="4" customWidth="1"/>
    <col min="14356" max="14592" width="9.140625" style="4"/>
    <col min="14593" max="14593" width="12.28515625" style="4" customWidth="1"/>
    <col min="14594" max="14594" width="15.42578125" style="4" bestFit="1" customWidth="1"/>
    <col min="14595" max="14595" width="10.85546875" style="4" customWidth="1"/>
    <col min="14596" max="14596" width="12.140625" style="4" customWidth="1"/>
    <col min="14597" max="14597" width="7.28515625" style="4" customWidth="1"/>
    <col min="14598" max="14598" width="8.28515625" style="4" customWidth="1"/>
    <col min="14599" max="14599" width="6.28515625" style="4" customWidth="1"/>
    <col min="14600" max="14601" width="7.85546875" style="4" customWidth="1"/>
    <col min="14602" max="14602" width="7.28515625" style="4" customWidth="1"/>
    <col min="14603" max="14603" width="8.28515625" style="4" customWidth="1"/>
    <col min="14604" max="14604" width="7.7109375" style="4" customWidth="1"/>
    <col min="14605" max="14605" width="9.140625" style="4"/>
    <col min="14606" max="14606" width="7.28515625" style="4" customWidth="1"/>
    <col min="14607" max="14607" width="6.85546875" style="4" customWidth="1"/>
    <col min="14608" max="14608" width="6.42578125" style="4" customWidth="1"/>
    <col min="14609" max="14609" width="7.28515625" style="4" customWidth="1"/>
    <col min="14610" max="14610" width="6.5703125" style="4" customWidth="1"/>
    <col min="14611" max="14611" width="6.85546875" style="4" customWidth="1"/>
    <col min="14612" max="14848" width="9.140625" style="4"/>
    <col min="14849" max="14849" width="12.28515625" style="4" customWidth="1"/>
    <col min="14850" max="14850" width="15.42578125" style="4" bestFit="1" customWidth="1"/>
    <col min="14851" max="14851" width="10.85546875" style="4" customWidth="1"/>
    <col min="14852" max="14852" width="12.140625" style="4" customWidth="1"/>
    <col min="14853" max="14853" width="7.28515625" style="4" customWidth="1"/>
    <col min="14854" max="14854" width="8.28515625" style="4" customWidth="1"/>
    <col min="14855" max="14855" width="6.28515625" style="4" customWidth="1"/>
    <col min="14856" max="14857" width="7.85546875" style="4" customWidth="1"/>
    <col min="14858" max="14858" width="7.28515625" style="4" customWidth="1"/>
    <col min="14859" max="14859" width="8.28515625" style="4" customWidth="1"/>
    <col min="14860" max="14860" width="7.7109375" style="4" customWidth="1"/>
    <col min="14861" max="14861" width="9.140625" style="4"/>
    <col min="14862" max="14862" width="7.28515625" style="4" customWidth="1"/>
    <col min="14863" max="14863" width="6.85546875" style="4" customWidth="1"/>
    <col min="14864" max="14864" width="6.42578125" style="4" customWidth="1"/>
    <col min="14865" max="14865" width="7.28515625" style="4" customWidth="1"/>
    <col min="14866" max="14866" width="6.5703125" style="4" customWidth="1"/>
    <col min="14867" max="14867" width="6.85546875" style="4" customWidth="1"/>
    <col min="14868" max="15104" width="9.140625" style="4"/>
    <col min="15105" max="15105" width="12.28515625" style="4" customWidth="1"/>
    <col min="15106" max="15106" width="15.42578125" style="4" bestFit="1" customWidth="1"/>
    <col min="15107" max="15107" width="10.85546875" style="4" customWidth="1"/>
    <col min="15108" max="15108" width="12.140625" style="4" customWidth="1"/>
    <col min="15109" max="15109" width="7.28515625" style="4" customWidth="1"/>
    <col min="15110" max="15110" width="8.28515625" style="4" customWidth="1"/>
    <col min="15111" max="15111" width="6.28515625" style="4" customWidth="1"/>
    <col min="15112" max="15113" width="7.85546875" style="4" customWidth="1"/>
    <col min="15114" max="15114" width="7.28515625" style="4" customWidth="1"/>
    <col min="15115" max="15115" width="8.28515625" style="4" customWidth="1"/>
    <col min="15116" max="15116" width="7.7109375" style="4" customWidth="1"/>
    <col min="15117" max="15117" width="9.140625" style="4"/>
    <col min="15118" max="15118" width="7.28515625" style="4" customWidth="1"/>
    <col min="15119" max="15119" width="6.85546875" style="4" customWidth="1"/>
    <col min="15120" max="15120" width="6.42578125" style="4" customWidth="1"/>
    <col min="15121" max="15121" width="7.28515625" style="4" customWidth="1"/>
    <col min="15122" max="15122" width="6.5703125" style="4" customWidth="1"/>
    <col min="15123" max="15123" width="6.85546875" style="4" customWidth="1"/>
    <col min="15124" max="15360" width="9.140625" style="4"/>
    <col min="15361" max="15361" width="12.28515625" style="4" customWidth="1"/>
    <col min="15362" max="15362" width="15.42578125" style="4" bestFit="1" customWidth="1"/>
    <col min="15363" max="15363" width="10.85546875" style="4" customWidth="1"/>
    <col min="15364" max="15364" width="12.140625" style="4" customWidth="1"/>
    <col min="15365" max="15365" width="7.28515625" style="4" customWidth="1"/>
    <col min="15366" max="15366" width="8.28515625" style="4" customWidth="1"/>
    <col min="15367" max="15367" width="6.28515625" style="4" customWidth="1"/>
    <col min="15368" max="15369" width="7.85546875" style="4" customWidth="1"/>
    <col min="15370" max="15370" width="7.28515625" style="4" customWidth="1"/>
    <col min="15371" max="15371" width="8.28515625" style="4" customWidth="1"/>
    <col min="15372" max="15372" width="7.7109375" style="4" customWidth="1"/>
    <col min="15373" max="15373" width="9.140625" style="4"/>
    <col min="15374" max="15374" width="7.28515625" style="4" customWidth="1"/>
    <col min="15375" max="15375" width="6.85546875" style="4" customWidth="1"/>
    <col min="15376" max="15376" width="6.42578125" style="4" customWidth="1"/>
    <col min="15377" max="15377" width="7.28515625" style="4" customWidth="1"/>
    <col min="15378" max="15378" width="6.5703125" style="4" customWidth="1"/>
    <col min="15379" max="15379" width="6.85546875" style="4" customWidth="1"/>
    <col min="15380" max="15616" width="9.140625" style="4"/>
    <col min="15617" max="15617" width="12.28515625" style="4" customWidth="1"/>
    <col min="15618" max="15618" width="15.42578125" style="4" bestFit="1" customWidth="1"/>
    <col min="15619" max="15619" width="10.85546875" style="4" customWidth="1"/>
    <col min="15620" max="15620" width="12.140625" style="4" customWidth="1"/>
    <col min="15621" max="15621" width="7.28515625" style="4" customWidth="1"/>
    <col min="15622" max="15622" width="8.28515625" style="4" customWidth="1"/>
    <col min="15623" max="15623" width="6.28515625" style="4" customWidth="1"/>
    <col min="15624" max="15625" width="7.85546875" style="4" customWidth="1"/>
    <col min="15626" max="15626" width="7.28515625" style="4" customWidth="1"/>
    <col min="15627" max="15627" width="8.28515625" style="4" customWidth="1"/>
    <col min="15628" max="15628" width="7.7109375" style="4" customWidth="1"/>
    <col min="15629" max="15629" width="9.140625" style="4"/>
    <col min="15630" max="15630" width="7.28515625" style="4" customWidth="1"/>
    <col min="15631" max="15631" width="6.85546875" style="4" customWidth="1"/>
    <col min="15632" max="15632" width="6.42578125" style="4" customWidth="1"/>
    <col min="15633" max="15633" width="7.28515625" style="4" customWidth="1"/>
    <col min="15634" max="15634" width="6.5703125" style="4" customWidth="1"/>
    <col min="15635" max="15635" width="6.85546875" style="4" customWidth="1"/>
    <col min="15636" max="15872" width="9.140625" style="4"/>
    <col min="15873" max="15873" width="12.28515625" style="4" customWidth="1"/>
    <col min="15874" max="15874" width="15.42578125" style="4" bestFit="1" customWidth="1"/>
    <col min="15875" max="15875" width="10.85546875" style="4" customWidth="1"/>
    <col min="15876" max="15876" width="12.140625" style="4" customWidth="1"/>
    <col min="15877" max="15877" width="7.28515625" style="4" customWidth="1"/>
    <col min="15878" max="15878" width="8.28515625" style="4" customWidth="1"/>
    <col min="15879" max="15879" width="6.28515625" style="4" customWidth="1"/>
    <col min="15880" max="15881" width="7.85546875" style="4" customWidth="1"/>
    <col min="15882" max="15882" width="7.28515625" style="4" customWidth="1"/>
    <col min="15883" max="15883" width="8.28515625" style="4" customWidth="1"/>
    <col min="15884" max="15884" width="7.7109375" style="4" customWidth="1"/>
    <col min="15885" max="15885" width="9.140625" style="4"/>
    <col min="15886" max="15886" width="7.28515625" style="4" customWidth="1"/>
    <col min="15887" max="15887" width="6.85546875" style="4" customWidth="1"/>
    <col min="15888" max="15888" width="6.42578125" style="4" customWidth="1"/>
    <col min="15889" max="15889" width="7.28515625" style="4" customWidth="1"/>
    <col min="15890" max="15890" width="6.5703125" style="4" customWidth="1"/>
    <col min="15891" max="15891" width="6.85546875" style="4" customWidth="1"/>
    <col min="15892" max="16128" width="9.140625" style="4"/>
    <col min="16129" max="16129" width="12.28515625" style="4" customWidth="1"/>
    <col min="16130" max="16130" width="15.42578125" style="4" bestFit="1" customWidth="1"/>
    <col min="16131" max="16131" width="10.85546875" style="4" customWidth="1"/>
    <col min="16132" max="16132" width="12.140625" style="4" customWidth="1"/>
    <col min="16133" max="16133" width="7.28515625" style="4" customWidth="1"/>
    <col min="16134" max="16134" width="8.28515625" style="4" customWidth="1"/>
    <col min="16135" max="16135" width="6.28515625" style="4" customWidth="1"/>
    <col min="16136" max="16137" width="7.85546875" style="4" customWidth="1"/>
    <col min="16138" max="16138" width="7.28515625" style="4" customWidth="1"/>
    <col min="16139" max="16139" width="8.28515625" style="4" customWidth="1"/>
    <col min="16140" max="16140" width="7.7109375" style="4" customWidth="1"/>
    <col min="16141" max="16141" width="9.140625" style="4"/>
    <col min="16142" max="16142" width="7.28515625" style="4" customWidth="1"/>
    <col min="16143" max="16143" width="6.85546875" style="4" customWidth="1"/>
    <col min="16144" max="16144" width="6.42578125" style="4" customWidth="1"/>
    <col min="16145" max="16145" width="7.28515625" style="4" customWidth="1"/>
    <col min="16146" max="16146" width="6.5703125" style="4" customWidth="1"/>
    <col min="16147" max="16147" width="6.85546875" style="4" customWidth="1"/>
    <col min="16148" max="16384" width="9.140625" style="4"/>
  </cols>
  <sheetData>
    <row r="1" spans="1:23" ht="18.75" x14ac:dyDescent="0.3">
      <c r="C1" s="5"/>
      <c r="D1" s="5"/>
      <c r="E1" s="142" t="s">
        <v>91</v>
      </c>
      <c r="F1" s="97"/>
      <c r="G1" s="97"/>
      <c r="H1" s="97"/>
      <c r="I1" s="97"/>
      <c r="J1" s="97"/>
      <c r="K1" s="97"/>
      <c r="L1" s="97"/>
      <c r="M1" s="98"/>
      <c r="N1" s="5"/>
      <c r="O1" s="5"/>
      <c r="Q1" s="102" t="s">
        <v>0</v>
      </c>
      <c r="R1" s="103"/>
      <c r="S1" s="103"/>
    </row>
    <row r="2" spans="1:23" ht="15.75" thickBot="1" x14ac:dyDescent="0.25">
      <c r="C2" s="5"/>
      <c r="D2" s="5"/>
      <c r="E2" s="99"/>
      <c r="F2" s="100"/>
      <c r="G2" s="100"/>
      <c r="H2" s="100"/>
      <c r="I2" s="100"/>
      <c r="J2" s="100"/>
      <c r="K2" s="100"/>
      <c r="L2" s="100"/>
      <c r="M2" s="101"/>
      <c r="N2" s="5"/>
      <c r="O2" s="5"/>
      <c r="Q2" s="6"/>
      <c r="R2" s="6"/>
      <c r="S2" s="6"/>
    </row>
    <row r="3" spans="1:23" ht="16.5" thickBot="1" x14ac:dyDescent="0.3"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  <c r="Q3" s="6"/>
      <c r="R3" s="6"/>
      <c r="S3" s="6"/>
    </row>
    <row r="4" spans="1:23" ht="13.5" thickBot="1" x14ac:dyDescent="0.25">
      <c r="Q4" s="6"/>
      <c r="R4" s="6"/>
      <c r="S4" s="6"/>
    </row>
    <row r="5" spans="1:23" ht="39.75" customHeight="1" x14ac:dyDescent="0.2">
      <c r="A5" s="107" t="s">
        <v>2</v>
      </c>
      <c r="B5" s="109" t="s">
        <v>3</v>
      </c>
      <c r="C5" s="109"/>
      <c r="D5" s="111" t="s">
        <v>4</v>
      </c>
      <c r="E5" s="111" t="s">
        <v>5</v>
      </c>
      <c r="F5" s="113" t="s">
        <v>6</v>
      </c>
      <c r="G5" s="114"/>
      <c r="H5" s="115" t="s">
        <v>7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</row>
    <row r="6" spans="1:23" x14ac:dyDescent="0.2">
      <c r="A6" s="108"/>
      <c r="B6" s="110"/>
      <c r="C6" s="110"/>
      <c r="D6" s="112"/>
      <c r="E6" s="112"/>
      <c r="F6" s="121" t="s">
        <v>8</v>
      </c>
      <c r="G6" s="125" t="s">
        <v>9</v>
      </c>
      <c r="H6" s="118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1:23" x14ac:dyDescent="0.2">
      <c r="A7" s="108"/>
      <c r="B7" s="110"/>
      <c r="C7" s="110"/>
      <c r="D7" s="112"/>
      <c r="E7" s="112"/>
      <c r="F7" s="121"/>
      <c r="G7" s="125"/>
      <c r="H7" s="121" t="s">
        <v>10</v>
      </c>
      <c r="I7" s="110" t="s">
        <v>11</v>
      </c>
      <c r="J7" s="110"/>
      <c r="K7" s="121" t="s">
        <v>12</v>
      </c>
      <c r="L7" s="110" t="s">
        <v>13</v>
      </c>
      <c r="M7" s="110"/>
      <c r="N7" s="126" t="s">
        <v>14</v>
      </c>
      <c r="O7" s="126" t="s">
        <v>15</v>
      </c>
      <c r="P7" s="129" t="s">
        <v>16</v>
      </c>
      <c r="Q7" s="126" t="s">
        <v>17</v>
      </c>
      <c r="R7" s="126" t="s">
        <v>18</v>
      </c>
      <c r="S7" s="122" t="s">
        <v>19</v>
      </c>
    </row>
    <row r="8" spans="1:23" ht="72.75" thickBot="1" x14ac:dyDescent="0.25">
      <c r="A8" s="108"/>
      <c r="B8" s="110"/>
      <c r="C8" s="110"/>
      <c r="D8" s="112"/>
      <c r="E8" s="112"/>
      <c r="F8" s="121"/>
      <c r="G8" s="125"/>
      <c r="H8" s="121"/>
      <c r="I8" s="7" t="s">
        <v>10</v>
      </c>
      <c r="J8" s="8" t="s">
        <v>20</v>
      </c>
      <c r="K8" s="121"/>
      <c r="L8" s="9" t="s">
        <v>10</v>
      </c>
      <c r="M8" s="10" t="s">
        <v>21</v>
      </c>
      <c r="N8" s="126"/>
      <c r="O8" s="126"/>
      <c r="P8" s="129"/>
      <c r="Q8" s="130"/>
      <c r="R8" s="130"/>
      <c r="S8" s="123"/>
    </row>
    <row r="9" spans="1:23" ht="13.5" thickBot="1" x14ac:dyDescent="0.25">
      <c r="A9" s="11">
        <v>1</v>
      </c>
      <c r="B9" s="124">
        <v>2</v>
      </c>
      <c r="C9" s="124"/>
      <c r="D9" s="12">
        <v>3</v>
      </c>
      <c r="E9" s="12">
        <v>4</v>
      </c>
      <c r="F9" s="13">
        <v>5</v>
      </c>
      <c r="G9" s="12">
        <v>6</v>
      </c>
      <c r="H9" s="13">
        <v>7</v>
      </c>
      <c r="I9" s="12">
        <v>8</v>
      </c>
      <c r="J9" s="12">
        <v>9</v>
      </c>
      <c r="K9" s="13">
        <v>10</v>
      </c>
      <c r="L9" s="12">
        <v>11</v>
      </c>
      <c r="M9" s="12">
        <v>12</v>
      </c>
      <c r="N9" s="12">
        <v>13</v>
      </c>
      <c r="O9" s="12">
        <v>14</v>
      </c>
      <c r="P9" s="14">
        <v>15</v>
      </c>
      <c r="Q9" s="15">
        <v>16</v>
      </c>
      <c r="R9" s="16">
        <v>17</v>
      </c>
      <c r="S9" s="17">
        <v>18</v>
      </c>
    </row>
    <row r="10" spans="1:23" ht="13.5" thickBot="1" x14ac:dyDescent="0.25">
      <c r="A10" s="131" t="s">
        <v>22</v>
      </c>
      <c r="B10" s="18" t="s">
        <v>23</v>
      </c>
      <c r="C10" s="19">
        <f>SUM(C12,C14,C16)</f>
        <v>2961</v>
      </c>
      <c r="D10" s="19">
        <f t="shared" ref="D10:S10" si="0">SUM(D12,D14,D16)</f>
        <v>1176</v>
      </c>
      <c r="E10" s="19">
        <f t="shared" si="0"/>
        <v>157</v>
      </c>
      <c r="F10" s="19">
        <f t="shared" si="0"/>
        <v>217</v>
      </c>
      <c r="G10" s="19">
        <f t="shared" si="0"/>
        <v>2</v>
      </c>
      <c r="H10" s="19">
        <f t="shared" si="0"/>
        <v>1411</v>
      </c>
      <c r="I10" s="19">
        <f t="shared" si="0"/>
        <v>0</v>
      </c>
      <c r="J10" s="19">
        <f t="shared" si="0"/>
        <v>0</v>
      </c>
      <c r="K10" s="19">
        <f t="shared" si="0"/>
        <v>26</v>
      </c>
      <c r="L10" s="19">
        <f t="shared" si="0"/>
        <v>1389</v>
      </c>
      <c r="M10" s="19">
        <f t="shared" si="0"/>
        <v>2</v>
      </c>
      <c r="N10" s="19">
        <f t="shared" si="0"/>
        <v>922</v>
      </c>
      <c r="O10" s="19">
        <f t="shared" si="0"/>
        <v>152</v>
      </c>
      <c r="P10" s="19">
        <f t="shared" si="0"/>
        <v>167</v>
      </c>
      <c r="Q10" s="19">
        <f t="shared" si="0"/>
        <v>169</v>
      </c>
      <c r="R10" s="19">
        <f t="shared" si="0"/>
        <v>5</v>
      </c>
      <c r="S10" s="19">
        <f t="shared" si="0"/>
        <v>0</v>
      </c>
      <c r="T10" s="20"/>
      <c r="U10" s="21">
        <f>SUM(D10,E10,F10,H10)</f>
        <v>2961</v>
      </c>
      <c r="W10" s="20"/>
    </row>
    <row r="11" spans="1:23" x14ac:dyDescent="0.2">
      <c r="A11" s="127"/>
      <c r="B11" s="22" t="s">
        <v>24</v>
      </c>
      <c r="C11" s="23">
        <v>1</v>
      </c>
      <c r="D11" s="24">
        <f>D10*100%/C10</f>
        <v>0.3971631205673759</v>
      </c>
      <c r="E11" s="24">
        <f>E10*100%/C10</f>
        <v>5.3022627490712598E-2</v>
      </c>
      <c r="F11" s="24">
        <f>F10*100%/C10</f>
        <v>7.328605200945626E-2</v>
      </c>
      <c r="G11" s="24">
        <f>G10*100%/C10</f>
        <v>6.754474839581223E-4</v>
      </c>
      <c r="H11" s="24">
        <f>H10*100%/C10</f>
        <v>0.47652819993245527</v>
      </c>
      <c r="I11" s="24">
        <f>I10*100%/C10</f>
        <v>0</v>
      </c>
      <c r="J11" s="24">
        <f>J10*100%/C10</f>
        <v>0</v>
      </c>
      <c r="K11" s="24">
        <f>K10*100%/C10</f>
        <v>8.7808172914555886E-3</v>
      </c>
      <c r="L11" s="24">
        <f>L10*100%/C10</f>
        <v>0.46909827760891593</v>
      </c>
      <c r="M11" s="24">
        <f>M10*100%/C10</f>
        <v>6.754474839581223E-4</v>
      </c>
      <c r="N11" s="24">
        <f>N10*100%/C10</f>
        <v>0.31138129010469434</v>
      </c>
      <c r="O11" s="24">
        <f>O10*100%/C10</f>
        <v>5.1334008780817293E-2</v>
      </c>
      <c r="P11" s="24">
        <f>P10*100%/C10</f>
        <v>5.6399864910503208E-2</v>
      </c>
      <c r="Q11" s="24">
        <f>Q10*100%/C10</f>
        <v>5.7075312394461328E-2</v>
      </c>
      <c r="R11" s="24">
        <f>R10*100%/C10</f>
        <v>1.6886187098953055E-3</v>
      </c>
      <c r="S11" s="24">
        <f>S10*100%/C10</f>
        <v>0</v>
      </c>
      <c r="U11" s="21">
        <f t="shared" ref="U11:U74" si="1">SUM(D11,E11,F11,H11)</f>
        <v>1</v>
      </c>
      <c r="W11" s="20"/>
    </row>
    <row r="12" spans="1:23" x14ac:dyDescent="0.2">
      <c r="A12" s="132" t="s">
        <v>25</v>
      </c>
      <c r="B12" s="25" t="s">
        <v>26</v>
      </c>
      <c r="C12" s="26">
        <f>SUM(C20,C28,C36,C44,C52,C60,C76,C84,C92,C100,C108,C116,C124,C132,C140,C148,C156,C164,C172,C180,C188,C196,C204,C212,C220,C228,C236,C244,C252,C260)</f>
        <v>1750</v>
      </c>
      <c r="D12" s="26">
        <f>SUM(D20,D28,D36,D44,D52,D60,D76,D92,D100,D108,D116,D124,D128,D132,D140,D148,D156,D164,D172,D180,D188,D196,D204,D212,D220,D228,D236,D252,D260,D268)</f>
        <v>969</v>
      </c>
      <c r="E12" s="26">
        <f>SUM(E20,E28,E36,E44,E52,E60,E76,E92,E100,E108,E116,E124,E128,E132,E140,E148,E156,E164,E172,E180,E188,E196,E204,E212,E220,E228,E236,E252,E260,E268)</f>
        <v>93</v>
      </c>
      <c r="F12" s="26">
        <f>SUM(F20,F28,F36,F44,F52,F60,F76,F92,F100,F108,F116,F124,F128,F132,F140,F148,F156,F164,F172,F180,F188,F196,F204,F212,F220,F228,F236,F252,F260,F268)</f>
        <v>124</v>
      </c>
      <c r="G12" s="26">
        <f t="shared" ref="G12:S12" si="2">SUM(G20,G28,G36,G44,G52,G60,G76,G92,G100,G108,G116,G124,G128,G132,G140,G148,G156,G164,G172,G180,G188,G196,G204,G212,G220,G228,G236,G252,G260,G268)</f>
        <v>2</v>
      </c>
      <c r="H12" s="26">
        <f>SUM(H20,H28,H36,H44,H52,H60,H76,H92,H100,H108,H116,H124,H132,H140,H148,H156,H164,H172,H180,H188,H196,H204,H212,H220,H228,H236,H252,H260,H268)</f>
        <v>564</v>
      </c>
      <c r="I12" s="26">
        <f t="shared" si="2"/>
        <v>0</v>
      </c>
      <c r="J12" s="26">
        <f t="shared" si="2"/>
        <v>0</v>
      </c>
      <c r="K12" s="26">
        <f t="shared" si="2"/>
        <v>23</v>
      </c>
      <c r="L12" s="26">
        <f t="shared" si="2"/>
        <v>545</v>
      </c>
      <c r="M12" s="26">
        <f t="shared" si="2"/>
        <v>2</v>
      </c>
      <c r="N12" s="26">
        <f t="shared" si="2"/>
        <v>395</v>
      </c>
      <c r="O12" s="26">
        <f t="shared" si="2"/>
        <v>53</v>
      </c>
      <c r="P12" s="26">
        <f t="shared" si="2"/>
        <v>60</v>
      </c>
      <c r="Q12" s="26">
        <f t="shared" si="2"/>
        <v>58</v>
      </c>
      <c r="R12" s="26">
        <f t="shared" si="2"/>
        <v>1</v>
      </c>
      <c r="S12" s="26">
        <f t="shared" si="2"/>
        <v>0</v>
      </c>
      <c r="U12" s="21">
        <f t="shared" si="1"/>
        <v>1750</v>
      </c>
      <c r="W12" s="20"/>
    </row>
    <row r="13" spans="1:23" x14ac:dyDescent="0.2">
      <c r="A13" s="133"/>
      <c r="B13" s="25" t="s">
        <v>24</v>
      </c>
      <c r="C13" s="27">
        <f>C12*C11/C10</f>
        <v>0.59101654846335694</v>
      </c>
      <c r="D13" s="24">
        <f>D12*100%/C12</f>
        <v>0.55371428571428571</v>
      </c>
      <c r="E13" s="24">
        <f>E12*100%/C12</f>
        <v>5.3142857142857144E-2</v>
      </c>
      <c r="F13" s="24">
        <f>F12*100%/C12</f>
        <v>7.0857142857142855E-2</v>
      </c>
      <c r="G13" s="24">
        <f>G12*100%/C12</f>
        <v>1.1428571428571429E-3</v>
      </c>
      <c r="H13" s="24">
        <f>H12*100%/C12</f>
        <v>0.32228571428571429</v>
      </c>
      <c r="I13" s="24">
        <f>I12*100%/C12</f>
        <v>0</v>
      </c>
      <c r="J13" s="24">
        <f>J12*100%/C12</f>
        <v>0</v>
      </c>
      <c r="K13" s="24">
        <f>K12*100%/C12</f>
        <v>1.3142857142857144E-2</v>
      </c>
      <c r="L13" s="24">
        <f>L12*100%/C12</f>
        <v>0.31142857142857144</v>
      </c>
      <c r="M13" s="24">
        <f>M12*100%/C12</f>
        <v>1.1428571428571429E-3</v>
      </c>
      <c r="N13" s="24">
        <f>N12*100%/C12</f>
        <v>0.2257142857142857</v>
      </c>
      <c r="O13" s="24">
        <f>O12*100%/C12</f>
        <v>3.0285714285714287E-2</v>
      </c>
      <c r="P13" s="24">
        <f>P12*100%/C12</f>
        <v>3.4285714285714287E-2</v>
      </c>
      <c r="Q13" s="24">
        <f>Q12*100%/C12</f>
        <v>3.3142857142857141E-2</v>
      </c>
      <c r="R13" s="24">
        <f>R12*100%/C12</f>
        <v>5.7142857142857147E-4</v>
      </c>
      <c r="S13" s="24">
        <f>S12*100%/C12</f>
        <v>0</v>
      </c>
      <c r="U13" s="21">
        <f t="shared" si="1"/>
        <v>1</v>
      </c>
      <c r="W13" s="20"/>
    </row>
    <row r="14" spans="1:23" x14ac:dyDescent="0.2">
      <c r="A14" s="133"/>
      <c r="B14" s="25" t="s">
        <v>27</v>
      </c>
      <c r="C14" s="26">
        <f>SUM(C22,C30,C38,C46,C54,C62,C70,C78,C94,C86,C94,C102,C110,C118,C126,C134,C142,C150,C158,C166,C174,C182,C190,C198,C206,C214,C222,C246,C254,C262)</f>
        <v>153</v>
      </c>
      <c r="D14" s="26">
        <f t="shared" ref="D14:R14" si="3">SUM(D22,D30,D38,D46,D54,D62,D70,D78,D94,D86,D94,D102,D110,D118,D126,D134,D142,D150,D158,D166,D174,D182,D190,D198,D206,D214,D222,D246,D254,D262)</f>
        <v>41</v>
      </c>
      <c r="E14" s="26">
        <f t="shared" si="3"/>
        <v>17</v>
      </c>
      <c r="F14" s="26">
        <f t="shared" si="3"/>
        <v>13</v>
      </c>
      <c r="G14" s="26">
        <f t="shared" si="3"/>
        <v>0</v>
      </c>
      <c r="H14" s="26">
        <f t="shared" si="3"/>
        <v>82</v>
      </c>
      <c r="I14" s="26">
        <f t="shared" si="3"/>
        <v>0</v>
      </c>
      <c r="J14" s="26">
        <f t="shared" si="3"/>
        <v>0</v>
      </c>
      <c r="K14" s="26">
        <f t="shared" si="3"/>
        <v>1</v>
      </c>
      <c r="L14" s="26">
        <f t="shared" si="3"/>
        <v>81</v>
      </c>
      <c r="M14" s="26">
        <f t="shared" si="3"/>
        <v>0</v>
      </c>
      <c r="N14" s="26">
        <f t="shared" si="3"/>
        <v>57</v>
      </c>
      <c r="O14" s="26">
        <f t="shared" si="3"/>
        <v>5</v>
      </c>
      <c r="P14" s="26">
        <f t="shared" si="3"/>
        <v>4</v>
      </c>
      <c r="Q14" s="26">
        <f t="shared" si="3"/>
        <v>16</v>
      </c>
      <c r="R14" s="26">
        <f t="shared" si="3"/>
        <v>0</v>
      </c>
      <c r="S14" s="26">
        <f>SUM(S22,S30,S38,S46,S54,S62,S70,S78,S94,S98,S102,S110,S118,S126,S130,S134,S142,S150,S158,S166,S174,S182,S190,S198,S206,S214,S222,S246,S254,S262)</f>
        <v>0</v>
      </c>
      <c r="U14" s="21">
        <f t="shared" si="1"/>
        <v>153</v>
      </c>
      <c r="W14" s="20"/>
    </row>
    <row r="15" spans="1:23" x14ac:dyDescent="0.2">
      <c r="A15" s="133"/>
      <c r="B15" s="25" t="s">
        <v>24</v>
      </c>
      <c r="C15" s="27">
        <f>C14*C11/C10</f>
        <v>5.1671732522796353E-2</v>
      </c>
      <c r="D15" s="24">
        <f>D14*100%/C14</f>
        <v>0.26797385620915032</v>
      </c>
      <c r="E15" s="24">
        <f>E14*100%/C14</f>
        <v>0.1111111111111111</v>
      </c>
      <c r="F15" s="24">
        <f>F14*100%/C14</f>
        <v>8.4967320261437912E-2</v>
      </c>
      <c r="G15" s="24">
        <f>G14*100%/C14</f>
        <v>0</v>
      </c>
      <c r="H15" s="24">
        <f>H14*100%/C14</f>
        <v>0.53594771241830064</v>
      </c>
      <c r="I15" s="24">
        <f>I14*100%/C14</f>
        <v>0</v>
      </c>
      <c r="J15" s="24">
        <f>J14*100%/C14</f>
        <v>0</v>
      </c>
      <c r="K15" s="24">
        <f>K14*100%/C14</f>
        <v>6.5359477124183009E-3</v>
      </c>
      <c r="L15" s="24">
        <f>L14*100%/C14</f>
        <v>0.52941176470588236</v>
      </c>
      <c r="M15" s="24">
        <f>M14*100%/C14</f>
        <v>0</v>
      </c>
      <c r="N15" s="24">
        <f>N14*100%/C14</f>
        <v>0.37254901960784315</v>
      </c>
      <c r="O15" s="24">
        <f>O14*100%/C14</f>
        <v>3.2679738562091505E-2</v>
      </c>
      <c r="P15" s="24">
        <f>P14*100%/C14</f>
        <v>2.6143790849673203E-2</v>
      </c>
      <c r="Q15" s="24">
        <f>Q14*100%/C14</f>
        <v>0.10457516339869281</v>
      </c>
      <c r="R15" s="24">
        <f>R14*100%/C14</f>
        <v>0</v>
      </c>
      <c r="S15" s="24">
        <f>S14*100%/C14</f>
        <v>0</v>
      </c>
      <c r="U15" s="21">
        <f t="shared" si="1"/>
        <v>1</v>
      </c>
      <c r="W15" s="20"/>
    </row>
    <row r="16" spans="1:23" ht="15" customHeight="1" x14ac:dyDescent="0.2">
      <c r="A16" s="133"/>
      <c r="B16" s="25" t="s">
        <v>28</v>
      </c>
      <c r="C16" s="26">
        <f>SUM(C24,C32,C40,C48,C56,C64,C72,C80,C88,C96,C104,C112,C120,C128,C136,C144,C152,C160,C168,C176,C184,C192,C200,C208,C216,C224,C232,C240)</f>
        <v>1058</v>
      </c>
      <c r="D16" s="26">
        <f t="shared" ref="D16:R16" si="4">SUM(D24,D32,D40,D48,D56,D64,D72,D80,D96,D104,D112,D120,D128,D136,D144,D152,D160,D168,D176,D184,D192,D200,D208,D216,D224,D232,D240)</f>
        <v>166</v>
      </c>
      <c r="E16" s="26">
        <f t="shared" si="4"/>
        <v>47</v>
      </c>
      <c r="F16" s="26">
        <f t="shared" si="4"/>
        <v>80</v>
      </c>
      <c r="G16" s="26">
        <f t="shared" si="4"/>
        <v>0</v>
      </c>
      <c r="H16" s="26">
        <f t="shared" si="4"/>
        <v>765</v>
      </c>
      <c r="I16" s="26">
        <f t="shared" si="4"/>
        <v>0</v>
      </c>
      <c r="J16" s="26">
        <f t="shared" si="4"/>
        <v>0</v>
      </c>
      <c r="K16" s="26">
        <f t="shared" si="4"/>
        <v>2</v>
      </c>
      <c r="L16" s="26">
        <f t="shared" si="4"/>
        <v>763</v>
      </c>
      <c r="M16" s="26">
        <f t="shared" si="4"/>
        <v>0</v>
      </c>
      <c r="N16" s="26">
        <f t="shared" si="4"/>
        <v>470</v>
      </c>
      <c r="O16" s="26">
        <f t="shared" si="4"/>
        <v>94</v>
      </c>
      <c r="P16" s="26">
        <f t="shared" si="4"/>
        <v>103</v>
      </c>
      <c r="Q16" s="26">
        <f t="shared" si="4"/>
        <v>95</v>
      </c>
      <c r="R16" s="26">
        <f t="shared" si="4"/>
        <v>4</v>
      </c>
      <c r="S16" s="26">
        <f>SUM(S24,S32,S40,S48,S56,S64,S72,S80,S96,S100,S104,S112,S120,S128,S132,S136,S144,S152,S160,S168,S176,S184,S192,S200,S208,S216,S224,S232,S240)</f>
        <v>0</v>
      </c>
      <c r="U16" s="21">
        <f t="shared" si="1"/>
        <v>1058</v>
      </c>
      <c r="W16" s="20"/>
    </row>
    <row r="17" spans="1:23" ht="13.5" thickBot="1" x14ac:dyDescent="0.25">
      <c r="A17" s="134"/>
      <c r="B17" s="28" t="s">
        <v>24</v>
      </c>
      <c r="C17" s="29">
        <f>C16*C11/C10</f>
        <v>0.35731171901384667</v>
      </c>
      <c r="D17" s="24">
        <f>D16*100%/C16</f>
        <v>0.15689981096408318</v>
      </c>
      <c r="E17" s="24">
        <f>E16*100%/C16</f>
        <v>4.4423440453686201E-2</v>
      </c>
      <c r="F17" s="24">
        <f>F16*100%/C16</f>
        <v>7.5614366729678639E-2</v>
      </c>
      <c r="G17" s="24">
        <f>G16*100%/C16</f>
        <v>0</v>
      </c>
      <c r="H17" s="24">
        <f>H16*100%/C16</f>
        <v>0.72306238185255201</v>
      </c>
      <c r="I17" s="24">
        <f>I16*100%/C16</f>
        <v>0</v>
      </c>
      <c r="J17" s="24">
        <f>J16*100%/C16</f>
        <v>0</v>
      </c>
      <c r="K17" s="24">
        <f>K16*100%/C16</f>
        <v>1.890359168241966E-3</v>
      </c>
      <c r="L17" s="24">
        <f>L16*100%/C16</f>
        <v>0.72117202268431002</v>
      </c>
      <c r="M17" s="24">
        <f>M16*100%/C16</f>
        <v>0</v>
      </c>
      <c r="N17" s="24">
        <f>N16*100%/C16</f>
        <v>0.44423440453686203</v>
      </c>
      <c r="O17" s="24">
        <f>O16*100%/C16</f>
        <v>8.8846880907372403E-2</v>
      </c>
      <c r="P17" s="24">
        <f>P16*100%/C16</f>
        <v>9.7353497164461247E-2</v>
      </c>
      <c r="Q17" s="24">
        <f>Q16*100%/C16</f>
        <v>8.9792060491493381E-2</v>
      </c>
      <c r="R17" s="24">
        <f>R16*100%/C16</f>
        <v>3.780718336483932E-3</v>
      </c>
      <c r="S17" s="24">
        <f>S16*100%/C16</f>
        <v>0</v>
      </c>
      <c r="U17" s="21">
        <f t="shared" si="1"/>
        <v>1</v>
      </c>
      <c r="W17" s="20"/>
    </row>
    <row r="18" spans="1:23" ht="12.75" customHeight="1" x14ac:dyDescent="0.2">
      <c r="A18" s="131" t="s">
        <v>29</v>
      </c>
      <c r="B18" s="30" t="s">
        <v>23</v>
      </c>
      <c r="C18" s="13">
        <f>SUM(C20,C22,C24)</f>
        <v>80</v>
      </c>
      <c r="D18" s="31">
        <f t="shared" ref="D18:S18" si="5">SUM(D20,D22,D24)</f>
        <v>28</v>
      </c>
      <c r="E18" s="31">
        <f t="shared" si="5"/>
        <v>3</v>
      </c>
      <c r="F18" s="31">
        <f t="shared" si="5"/>
        <v>3</v>
      </c>
      <c r="G18" s="31">
        <f t="shared" si="5"/>
        <v>0</v>
      </c>
      <c r="H18" s="31">
        <f t="shared" si="5"/>
        <v>46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46</v>
      </c>
      <c r="M18" s="31">
        <f t="shared" si="5"/>
        <v>0</v>
      </c>
      <c r="N18" s="31">
        <f t="shared" si="5"/>
        <v>27</v>
      </c>
      <c r="O18" s="31">
        <f t="shared" si="5"/>
        <v>1</v>
      </c>
      <c r="P18" s="32">
        <f t="shared" si="5"/>
        <v>9</v>
      </c>
      <c r="Q18" s="31">
        <f t="shared" si="5"/>
        <v>7</v>
      </c>
      <c r="R18" s="31">
        <f t="shared" si="5"/>
        <v>2</v>
      </c>
      <c r="S18" s="33">
        <f t="shared" si="5"/>
        <v>0</v>
      </c>
      <c r="U18" s="21">
        <f t="shared" si="1"/>
        <v>80</v>
      </c>
      <c r="W18" s="20"/>
    </row>
    <row r="19" spans="1:23" ht="13.5" customHeight="1" x14ac:dyDescent="0.2">
      <c r="A19" s="127"/>
      <c r="B19" s="22" t="s">
        <v>24</v>
      </c>
      <c r="C19" s="23">
        <v>1</v>
      </c>
      <c r="D19" s="24">
        <f>D18*100%/C18</f>
        <v>0.35</v>
      </c>
      <c r="E19" s="24">
        <f>E18*100%/C18</f>
        <v>3.7499999999999999E-2</v>
      </c>
      <c r="F19" s="24">
        <f>F18*100%/C18</f>
        <v>3.7499999999999999E-2</v>
      </c>
      <c r="G19" s="24">
        <f>G18*100%/C18</f>
        <v>0</v>
      </c>
      <c r="H19" s="24">
        <f>H18*100%/C18</f>
        <v>0.57499999999999996</v>
      </c>
      <c r="I19" s="24">
        <f>I18*100%/C18</f>
        <v>0</v>
      </c>
      <c r="J19" s="24">
        <f>J18*100%/C18</f>
        <v>0</v>
      </c>
      <c r="K19" s="24">
        <f>K18*100%/C18</f>
        <v>0</v>
      </c>
      <c r="L19" s="24">
        <f>L18*100%/C18</f>
        <v>0.57499999999999996</v>
      </c>
      <c r="M19" s="24">
        <f>M18*100%/C18</f>
        <v>0</v>
      </c>
      <c r="N19" s="24">
        <f>N18*100%/C18</f>
        <v>0.33750000000000002</v>
      </c>
      <c r="O19" s="24">
        <f>O18*100%/C18</f>
        <v>1.2500000000000001E-2</v>
      </c>
      <c r="P19" s="24">
        <f>P18*100%/C18</f>
        <v>0.1125</v>
      </c>
      <c r="Q19" s="24">
        <f>Q18*100%/C18</f>
        <v>8.7499999999999994E-2</v>
      </c>
      <c r="R19" s="24">
        <f>R18*100%/C18</f>
        <v>2.5000000000000001E-2</v>
      </c>
      <c r="S19" s="24">
        <f>S18*100%/C18</f>
        <v>0</v>
      </c>
      <c r="U19" s="21">
        <f t="shared" si="1"/>
        <v>0.99999999999999989</v>
      </c>
      <c r="W19" s="20"/>
    </row>
    <row r="20" spans="1:23" ht="15.75" customHeight="1" x14ac:dyDescent="0.2">
      <c r="A20" s="127" t="s">
        <v>30</v>
      </c>
      <c r="B20" s="34" t="s">
        <v>26</v>
      </c>
      <c r="C20" s="35">
        <f>'[1]01'!C10</f>
        <v>23</v>
      </c>
      <c r="D20" s="36">
        <f>'[1]01'!D10</f>
        <v>16</v>
      </c>
      <c r="E20" s="36">
        <f>'[1]01'!E10</f>
        <v>0</v>
      </c>
      <c r="F20" s="36">
        <f>'[1]01'!F10</f>
        <v>0</v>
      </c>
      <c r="G20" s="24">
        <f>'[1]01'!G10</f>
        <v>0</v>
      </c>
      <c r="H20" s="36">
        <f>'[1]01'!H10</f>
        <v>7</v>
      </c>
      <c r="I20" s="36">
        <f>'[1]01'!I10</f>
        <v>0</v>
      </c>
      <c r="J20" s="36">
        <f>'[1]01'!J10</f>
        <v>0</v>
      </c>
      <c r="K20" s="36">
        <f>'[1]01'!K10</f>
        <v>0</v>
      </c>
      <c r="L20" s="36">
        <f>'[1]01'!L10</f>
        <v>7</v>
      </c>
      <c r="M20" s="36">
        <f>'[1]01'!M10</f>
        <v>0</v>
      </c>
      <c r="N20" s="36">
        <f>'[1]01'!N10</f>
        <v>5</v>
      </c>
      <c r="O20" s="36">
        <f>'[1]01'!O10</f>
        <v>0</v>
      </c>
      <c r="P20" s="37">
        <f>'[1]01'!P10</f>
        <v>0</v>
      </c>
      <c r="Q20" s="36">
        <f>'[1]01'!Q10</f>
        <v>1</v>
      </c>
      <c r="R20" s="36">
        <f>'[1]01'!R10</f>
        <v>1</v>
      </c>
      <c r="S20" s="38">
        <f>'[1]01'!S10</f>
        <v>0</v>
      </c>
      <c r="U20" s="21">
        <f t="shared" si="1"/>
        <v>23</v>
      </c>
      <c r="W20" s="20"/>
    </row>
    <row r="21" spans="1:23" x14ac:dyDescent="0.2">
      <c r="A21" s="127"/>
      <c r="B21" s="34" t="s">
        <v>24</v>
      </c>
      <c r="C21" s="24">
        <f>'[1]01'!C11</f>
        <v>0.28749999999999998</v>
      </c>
      <c r="D21" s="24">
        <f>D20*100%/C20</f>
        <v>0.69565217391304346</v>
      </c>
      <c r="E21" s="24">
        <f>E20*100%/C20</f>
        <v>0</v>
      </c>
      <c r="F21" s="24">
        <f>F20*100%/C20</f>
        <v>0</v>
      </c>
      <c r="G21" s="24">
        <f>G20*100%/C20</f>
        <v>0</v>
      </c>
      <c r="H21" s="24">
        <f>H20*100%/C20</f>
        <v>0.30434782608695654</v>
      </c>
      <c r="I21" s="24">
        <f>I20*100%/C20</f>
        <v>0</v>
      </c>
      <c r="J21" s="24">
        <f>J20*100%/C20</f>
        <v>0</v>
      </c>
      <c r="K21" s="24">
        <f>K20*100%/C20</f>
        <v>0</v>
      </c>
      <c r="L21" s="24">
        <f>L20*100%/C20</f>
        <v>0.30434782608695654</v>
      </c>
      <c r="M21" s="24">
        <f>M20*100%/C20</f>
        <v>0</v>
      </c>
      <c r="N21" s="24">
        <f>N20*100%/C20</f>
        <v>0.21739130434782608</v>
      </c>
      <c r="O21" s="24">
        <f>O20*100%/C20</f>
        <v>0</v>
      </c>
      <c r="P21" s="24">
        <f>P20*100%/C20</f>
        <v>0</v>
      </c>
      <c r="Q21" s="24">
        <f>Q20*100%/C20</f>
        <v>4.3478260869565216E-2</v>
      </c>
      <c r="R21" s="24">
        <f>R20*100%/C20</f>
        <v>4.3478260869565216E-2</v>
      </c>
      <c r="S21" s="24">
        <f>S20*100%/C20</f>
        <v>0</v>
      </c>
      <c r="U21" s="21">
        <f t="shared" si="1"/>
        <v>1</v>
      </c>
      <c r="W21" s="20"/>
    </row>
    <row r="22" spans="1:23" x14ac:dyDescent="0.2">
      <c r="A22" s="127"/>
      <c r="B22" s="34" t="s">
        <v>27</v>
      </c>
      <c r="C22" s="35">
        <f>'[1]01'!C12</f>
        <v>0</v>
      </c>
      <c r="D22" s="36">
        <f>'[1]01'!D12</f>
        <v>0</v>
      </c>
      <c r="E22" s="36">
        <f>'[1]01'!E12</f>
        <v>0</v>
      </c>
      <c r="F22" s="36">
        <f>'[1]01'!F12</f>
        <v>0</v>
      </c>
      <c r="G22" s="36">
        <f>'[1]01'!G12</f>
        <v>0</v>
      </c>
      <c r="H22" s="36">
        <f>'[1]01'!H12</f>
        <v>0</v>
      </c>
      <c r="I22" s="36">
        <f>'[1]01'!I12</f>
        <v>0</v>
      </c>
      <c r="J22" s="36">
        <f>'[1]01'!J12</f>
        <v>0</v>
      </c>
      <c r="K22" s="36">
        <f>'[1]01'!K12</f>
        <v>0</v>
      </c>
      <c r="L22" s="36">
        <f>'[1]01'!L12</f>
        <v>0</v>
      </c>
      <c r="M22" s="36">
        <f>'[1]01'!M12</f>
        <v>0</v>
      </c>
      <c r="N22" s="36">
        <f>'[1]01'!N12</f>
        <v>0</v>
      </c>
      <c r="O22" s="36">
        <f>'[1]01'!O12</f>
        <v>0</v>
      </c>
      <c r="P22" s="37">
        <f>'[1]01'!P12</f>
        <v>0</v>
      </c>
      <c r="Q22" s="36">
        <f>'[1]01'!Q12</f>
        <v>0</v>
      </c>
      <c r="R22" s="36">
        <f>'[1]01'!R12</f>
        <v>0</v>
      </c>
      <c r="S22" s="38">
        <f>'[1]01'!S12</f>
        <v>0</v>
      </c>
      <c r="U22" s="21">
        <f t="shared" si="1"/>
        <v>0</v>
      </c>
      <c r="W22" s="20"/>
    </row>
    <row r="23" spans="1:23" x14ac:dyDescent="0.2">
      <c r="A23" s="127"/>
      <c r="B23" s="34" t="s">
        <v>24</v>
      </c>
      <c r="C23" s="24">
        <f>'[1]01'!C13</f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U23" s="21">
        <f t="shared" si="1"/>
        <v>0</v>
      </c>
    </row>
    <row r="24" spans="1:23" x14ac:dyDescent="0.2">
      <c r="A24" s="127"/>
      <c r="B24" s="34" t="s">
        <v>28</v>
      </c>
      <c r="C24" s="39">
        <f>'[1]01'!C14</f>
        <v>57</v>
      </c>
      <c r="D24" s="40">
        <f>'[1]01'!D14</f>
        <v>12</v>
      </c>
      <c r="E24" s="40">
        <f>'[1]01'!E14</f>
        <v>3</v>
      </c>
      <c r="F24" s="40">
        <f>'[1]01'!F14</f>
        <v>3</v>
      </c>
      <c r="G24" s="40">
        <f>'[1]01'!G14</f>
        <v>0</v>
      </c>
      <c r="H24" s="40">
        <f>'[1]01'!H14</f>
        <v>39</v>
      </c>
      <c r="I24" s="40">
        <f>'[1]01'!I14</f>
        <v>0</v>
      </c>
      <c r="J24" s="40">
        <f>'[1]01'!J14</f>
        <v>0</v>
      </c>
      <c r="K24" s="40">
        <f>'[1]01'!K14</f>
        <v>0</v>
      </c>
      <c r="L24" s="40">
        <f>'[1]01'!L14</f>
        <v>39</v>
      </c>
      <c r="M24" s="40">
        <f>'[1]01'!M14</f>
        <v>0</v>
      </c>
      <c r="N24" s="40">
        <f>'[1]01'!N14</f>
        <v>22</v>
      </c>
      <c r="O24" s="40">
        <f>'[1]01'!O14</f>
        <v>1</v>
      </c>
      <c r="P24" s="41">
        <f>'[1]01'!P14</f>
        <v>9</v>
      </c>
      <c r="Q24" s="40">
        <f>'[1]01'!Q14</f>
        <v>6</v>
      </c>
      <c r="R24" s="40">
        <f>'[1]01'!R14</f>
        <v>1</v>
      </c>
      <c r="S24" s="42">
        <f>'[1]01'!S14</f>
        <v>0</v>
      </c>
      <c r="U24" s="21">
        <f t="shared" si="1"/>
        <v>57</v>
      </c>
    </row>
    <row r="25" spans="1:23" ht="13.5" thickBot="1" x14ac:dyDescent="0.25">
      <c r="A25" s="128"/>
      <c r="B25" s="43" t="s">
        <v>24</v>
      </c>
      <c r="C25" s="44">
        <f>'[1]01'!C15</f>
        <v>0.71250000000000002</v>
      </c>
      <c r="D25" s="24">
        <f>D24*100%/C24</f>
        <v>0.21052631578947367</v>
      </c>
      <c r="E25" s="24">
        <f>E24*100%/C24</f>
        <v>5.2631578947368418E-2</v>
      </c>
      <c r="F25" s="24">
        <f>F24*100%/C24</f>
        <v>5.2631578947368418E-2</v>
      </c>
      <c r="G25" s="24">
        <f>G24*100%/C24</f>
        <v>0</v>
      </c>
      <c r="H25" s="24">
        <f>H24*100%/C24</f>
        <v>0.68421052631578949</v>
      </c>
      <c r="I25" s="24">
        <f>I24*100%/C24</f>
        <v>0</v>
      </c>
      <c r="J25" s="24">
        <f>J24*100%/C24</f>
        <v>0</v>
      </c>
      <c r="K25" s="24">
        <f>K24*100%/C24</f>
        <v>0</v>
      </c>
      <c r="L25" s="24">
        <f>L24*100%/C24</f>
        <v>0.68421052631578949</v>
      </c>
      <c r="M25" s="24">
        <f>M24*100%/C24</f>
        <v>0</v>
      </c>
      <c r="N25" s="24">
        <f>N24*100%/C24</f>
        <v>0.38596491228070173</v>
      </c>
      <c r="O25" s="24">
        <f>O24*100%/C24</f>
        <v>1.7543859649122806E-2</v>
      </c>
      <c r="P25" s="24">
        <f>P24*100%/C24</f>
        <v>0.15789473684210525</v>
      </c>
      <c r="Q25" s="24">
        <f>Q24*100%/C24</f>
        <v>0.10526315789473684</v>
      </c>
      <c r="R25" s="24">
        <f>R24*100%/C24</f>
        <v>1.7543859649122806E-2</v>
      </c>
      <c r="S25" s="24">
        <f>S24*100%/C24</f>
        <v>0</v>
      </c>
      <c r="U25" s="21">
        <f t="shared" si="1"/>
        <v>1</v>
      </c>
    </row>
    <row r="26" spans="1:23" ht="15" customHeight="1" x14ac:dyDescent="0.2">
      <c r="A26" s="135" t="s">
        <v>31</v>
      </c>
      <c r="B26" s="30" t="s">
        <v>23</v>
      </c>
      <c r="C26" s="45">
        <f>C28+C30+C32</f>
        <v>48</v>
      </c>
      <c r="D26" s="46">
        <f t="shared" ref="D26:S26" si="6">D28+D30+D32</f>
        <v>36</v>
      </c>
      <c r="E26" s="46">
        <f t="shared" si="6"/>
        <v>1</v>
      </c>
      <c r="F26" s="46">
        <f t="shared" si="6"/>
        <v>0</v>
      </c>
      <c r="G26" s="46">
        <f t="shared" si="6"/>
        <v>0</v>
      </c>
      <c r="H26" s="46">
        <f t="shared" si="6"/>
        <v>11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11</v>
      </c>
      <c r="M26" s="46">
        <f t="shared" si="6"/>
        <v>0</v>
      </c>
      <c r="N26" s="46">
        <f t="shared" si="6"/>
        <v>9</v>
      </c>
      <c r="O26" s="46">
        <f t="shared" si="6"/>
        <v>1</v>
      </c>
      <c r="P26" s="47">
        <f t="shared" si="6"/>
        <v>0</v>
      </c>
      <c r="Q26" s="46">
        <f t="shared" si="6"/>
        <v>1</v>
      </c>
      <c r="R26" s="46">
        <f t="shared" si="6"/>
        <v>0</v>
      </c>
      <c r="S26" s="48">
        <f t="shared" si="6"/>
        <v>0</v>
      </c>
      <c r="U26" s="21">
        <f t="shared" si="1"/>
        <v>48</v>
      </c>
    </row>
    <row r="27" spans="1:23" ht="15" customHeight="1" x14ac:dyDescent="0.2">
      <c r="A27" s="136"/>
      <c r="B27" s="22" t="s">
        <v>24</v>
      </c>
      <c r="C27" s="23">
        <v>1</v>
      </c>
      <c r="D27" s="24">
        <f>D26*100%/C26</f>
        <v>0.75</v>
      </c>
      <c r="E27" s="24">
        <f>E26*100%/C26</f>
        <v>2.0833333333333332E-2</v>
      </c>
      <c r="F27" s="24">
        <f>F26*100%/C26</f>
        <v>0</v>
      </c>
      <c r="G27" s="24">
        <f>G26*100%/C26</f>
        <v>0</v>
      </c>
      <c r="H27" s="24">
        <f>H26*100%/C26</f>
        <v>0.22916666666666666</v>
      </c>
      <c r="I27" s="24">
        <f>I26*100%/C26</f>
        <v>0</v>
      </c>
      <c r="J27" s="24">
        <f>J26*100%/C26</f>
        <v>0</v>
      </c>
      <c r="K27" s="24">
        <f>K26*100%/C26</f>
        <v>0</v>
      </c>
      <c r="L27" s="24">
        <f>L26*100%/C26</f>
        <v>0.22916666666666666</v>
      </c>
      <c r="M27" s="24">
        <f>M26*100%/C26</f>
        <v>0</v>
      </c>
      <c r="N27" s="24">
        <f>N26*100%/C26</f>
        <v>0.1875</v>
      </c>
      <c r="O27" s="24">
        <f>O26*100%/C26</f>
        <v>2.0833333333333332E-2</v>
      </c>
      <c r="P27" s="24">
        <f>P26*100%/C26</f>
        <v>0</v>
      </c>
      <c r="Q27" s="24">
        <f>Q26*100%/C26</f>
        <v>2.0833333333333332E-2</v>
      </c>
      <c r="R27" s="24">
        <f>R26*100%/C26</f>
        <v>0</v>
      </c>
      <c r="S27" s="24">
        <f>S26*100%/C26</f>
        <v>0</v>
      </c>
      <c r="U27" s="21">
        <f t="shared" si="1"/>
        <v>1</v>
      </c>
    </row>
    <row r="28" spans="1:23" ht="17.25" customHeight="1" x14ac:dyDescent="0.2">
      <c r="A28" s="127" t="s">
        <v>32</v>
      </c>
      <c r="B28" s="34" t="s">
        <v>26</v>
      </c>
      <c r="C28" s="49">
        <f>'[1]02'!C10</f>
        <v>43</v>
      </c>
      <c r="D28" s="50">
        <f>'[1]02'!D10</f>
        <v>35</v>
      </c>
      <c r="E28" s="50">
        <f>'[1]02'!E10</f>
        <v>1</v>
      </c>
      <c r="F28" s="50">
        <f>'[1]02'!F10</f>
        <v>0</v>
      </c>
      <c r="G28" s="50">
        <f>'[1]02'!G10</f>
        <v>0</v>
      </c>
      <c r="H28" s="50">
        <f>'[1]02'!H10</f>
        <v>7</v>
      </c>
      <c r="I28" s="50">
        <f>'[1]02'!I10</f>
        <v>0</v>
      </c>
      <c r="J28" s="50">
        <f>'[1]02'!J10</f>
        <v>0</v>
      </c>
      <c r="K28" s="50">
        <f>'[1]02'!K10</f>
        <v>0</v>
      </c>
      <c r="L28" s="50">
        <f>'[1]02'!L10</f>
        <v>7</v>
      </c>
      <c r="M28" s="50">
        <f>'[1]02'!M10</f>
        <v>0</v>
      </c>
      <c r="N28" s="50">
        <f>'[1]02'!N10</f>
        <v>5</v>
      </c>
      <c r="O28" s="50">
        <f>'[1]02'!O10</f>
        <v>1</v>
      </c>
      <c r="P28" s="51">
        <f>'[1]02'!P10</f>
        <v>0</v>
      </c>
      <c r="Q28" s="50">
        <f>'[1]02'!Q10</f>
        <v>1</v>
      </c>
      <c r="R28" s="50">
        <f>'[1]02'!R10</f>
        <v>0</v>
      </c>
      <c r="S28" s="52">
        <f>'[1]02'!S10</f>
        <v>0</v>
      </c>
      <c r="U28" s="21">
        <f t="shared" si="1"/>
        <v>43</v>
      </c>
    </row>
    <row r="29" spans="1:23" x14ac:dyDescent="0.2">
      <c r="A29" s="127"/>
      <c r="B29" s="34" t="s">
        <v>24</v>
      </c>
      <c r="C29" s="24">
        <f>'[1]02'!C11</f>
        <v>0.89583333333333337</v>
      </c>
      <c r="D29" s="24">
        <f>D28*100%/C28</f>
        <v>0.81395348837209303</v>
      </c>
      <c r="E29" s="24">
        <f>E28*100%/C28</f>
        <v>2.3255813953488372E-2</v>
      </c>
      <c r="F29" s="24">
        <f>F28*100%/C28</f>
        <v>0</v>
      </c>
      <c r="G29" s="24">
        <f>G28*100%/C28</f>
        <v>0</v>
      </c>
      <c r="H29" s="24">
        <f>H28*100%/C28</f>
        <v>0.16279069767441862</v>
      </c>
      <c r="I29" s="24">
        <f>I28*100%/C28</f>
        <v>0</v>
      </c>
      <c r="J29" s="24">
        <f>J28*100%/C28</f>
        <v>0</v>
      </c>
      <c r="K29" s="24">
        <f>K28*100%/C28</f>
        <v>0</v>
      </c>
      <c r="L29" s="24">
        <f>L28*100%/C28</f>
        <v>0.16279069767441862</v>
      </c>
      <c r="M29" s="24">
        <f>M28*100%/C28</f>
        <v>0</v>
      </c>
      <c r="N29" s="24">
        <f>N28*100%/C28</f>
        <v>0.11627906976744186</v>
      </c>
      <c r="O29" s="24">
        <f>O28*100%/C28</f>
        <v>2.3255813953488372E-2</v>
      </c>
      <c r="P29" s="24">
        <f>P28*100%/C28</f>
        <v>0</v>
      </c>
      <c r="Q29" s="24">
        <f>Q28*100%/C28</f>
        <v>2.3255813953488372E-2</v>
      </c>
      <c r="R29" s="24">
        <f>R28*100%/C28</f>
        <v>0</v>
      </c>
      <c r="S29" s="24">
        <f>S28*100%/C28</f>
        <v>0</v>
      </c>
      <c r="U29" s="21">
        <f t="shared" si="1"/>
        <v>1</v>
      </c>
    </row>
    <row r="30" spans="1:23" x14ac:dyDescent="0.2">
      <c r="A30" s="127"/>
      <c r="B30" s="53" t="s">
        <v>27</v>
      </c>
      <c r="C30" s="49">
        <f>'[1]02'!C12</f>
        <v>0</v>
      </c>
      <c r="D30" s="50">
        <f>'[1]02'!D12</f>
        <v>0</v>
      </c>
      <c r="E30" s="50">
        <f>'[1]02'!E12</f>
        <v>0</v>
      </c>
      <c r="F30" s="50">
        <f>'[1]02'!F12</f>
        <v>0</v>
      </c>
      <c r="G30" s="50">
        <f>'[1]02'!G12</f>
        <v>0</v>
      </c>
      <c r="H30" s="50">
        <f>'[1]02'!H12</f>
        <v>0</v>
      </c>
      <c r="I30" s="50">
        <f>'[1]02'!I12</f>
        <v>0</v>
      </c>
      <c r="J30" s="50">
        <f>'[1]02'!J12</f>
        <v>0</v>
      </c>
      <c r="K30" s="50">
        <f>'[1]02'!K12</f>
        <v>0</v>
      </c>
      <c r="L30" s="50">
        <f>'[1]02'!L12</f>
        <v>0</v>
      </c>
      <c r="M30" s="50">
        <f>'[1]02'!M12</f>
        <v>0</v>
      </c>
      <c r="N30" s="50">
        <f>'[1]02'!N12</f>
        <v>0</v>
      </c>
      <c r="O30" s="50">
        <f>'[1]02'!O12</f>
        <v>0</v>
      </c>
      <c r="P30" s="51">
        <f>'[1]02'!P12</f>
        <v>0</v>
      </c>
      <c r="Q30" s="50">
        <f>'[1]02'!Q12</f>
        <v>0</v>
      </c>
      <c r="R30" s="50">
        <f>'[1]02'!R12</f>
        <v>0</v>
      </c>
      <c r="S30" s="52">
        <f>'[1]02'!S12</f>
        <v>0</v>
      </c>
      <c r="U30" s="21">
        <f t="shared" si="1"/>
        <v>0</v>
      </c>
    </row>
    <row r="31" spans="1:23" x14ac:dyDescent="0.2">
      <c r="A31" s="127"/>
      <c r="B31" s="34" t="s">
        <v>24</v>
      </c>
      <c r="C31" s="54">
        <f>'[1]02'!C13</f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U31" s="21">
        <f t="shared" si="1"/>
        <v>0</v>
      </c>
    </row>
    <row r="32" spans="1:23" x14ac:dyDescent="0.2">
      <c r="A32" s="127"/>
      <c r="B32" s="53" t="s">
        <v>28</v>
      </c>
      <c r="C32" s="55">
        <f>'[1]02'!C14</f>
        <v>5</v>
      </c>
      <c r="D32" s="56">
        <f>'[1]02'!D14</f>
        <v>1</v>
      </c>
      <c r="E32" s="56">
        <f>'[1]02'!E14</f>
        <v>0</v>
      </c>
      <c r="F32" s="56">
        <f>'[1]02'!F14</f>
        <v>0</v>
      </c>
      <c r="G32" s="56">
        <f>'[1]02'!G14</f>
        <v>0</v>
      </c>
      <c r="H32" s="56">
        <f>'[1]02'!H14</f>
        <v>4</v>
      </c>
      <c r="I32" s="56">
        <f>'[1]02'!I14</f>
        <v>0</v>
      </c>
      <c r="J32" s="56">
        <f>'[1]02'!J14</f>
        <v>0</v>
      </c>
      <c r="K32" s="56">
        <f>'[1]02'!K14</f>
        <v>0</v>
      </c>
      <c r="L32" s="56">
        <f>'[1]02'!L14</f>
        <v>4</v>
      </c>
      <c r="M32" s="56">
        <f>'[1]02'!M14</f>
        <v>0</v>
      </c>
      <c r="N32" s="56">
        <f>'[1]02'!N14</f>
        <v>4</v>
      </c>
      <c r="O32" s="56">
        <f>'[1]02'!O14</f>
        <v>0</v>
      </c>
      <c r="P32" s="57">
        <f>'[1]02'!P14</f>
        <v>0</v>
      </c>
      <c r="Q32" s="50">
        <f>'[1]02'!Q14</f>
        <v>0</v>
      </c>
      <c r="R32" s="50">
        <f>'[1]02'!R14</f>
        <v>0</v>
      </c>
      <c r="S32" s="52">
        <f>'[1]02'!S14</f>
        <v>0</v>
      </c>
      <c r="U32" s="21">
        <f t="shared" si="1"/>
        <v>5</v>
      </c>
    </row>
    <row r="33" spans="1:21" ht="13.5" thickBot="1" x14ac:dyDescent="0.25">
      <c r="A33" s="128"/>
      <c r="B33" s="43" t="s">
        <v>24</v>
      </c>
      <c r="C33" s="44">
        <f>'[1]02'!C15</f>
        <v>0.10416666666666667</v>
      </c>
      <c r="D33" s="24">
        <f>D32*100%/C32</f>
        <v>0.2</v>
      </c>
      <c r="E33" s="24">
        <f>E32*100%/C32</f>
        <v>0</v>
      </c>
      <c r="F33" s="24">
        <f>F32*100%/C32</f>
        <v>0</v>
      </c>
      <c r="G33" s="24">
        <f>G32*100%/C32</f>
        <v>0</v>
      </c>
      <c r="H33" s="24">
        <f>H32*100%/C32</f>
        <v>0.8</v>
      </c>
      <c r="I33" s="24">
        <f>I32*100%/C32</f>
        <v>0</v>
      </c>
      <c r="J33" s="24">
        <f>J32*100%/C32</f>
        <v>0</v>
      </c>
      <c r="K33" s="24">
        <f>K32*100%/C32</f>
        <v>0</v>
      </c>
      <c r="L33" s="24">
        <f>L32*100%/C32</f>
        <v>0.8</v>
      </c>
      <c r="M33" s="24">
        <f>M32*100%/C32</f>
        <v>0</v>
      </c>
      <c r="N33" s="24">
        <f>N32*100%/C32</f>
        <v>0.8</v>
      </c>
      <c r="O33" s="24">
        <f>O32*100%/C32</f>
        <v>0</v>
      </c>
      <c r="P33" s="24">
        <f>P32*100%/C32</f>
        <v>0</v>
      </c>
      <c r="Q33" s="24">
        <f>Q32*100%/C32</f>
        <v>0</v>
      </c>
      <c r="R33" s="24">
        <f>R32*100%/C32</f>
        <v>0</v>
      </c>
      <c r="S33" s="24">
        <f>S32*100%/C32</f>
        <v>0</v>
      </c>
      <c r="U33" s="21">
        <f t="shared" si="1"/>
        <v>1</v>
      </c>
    </row>
    <row r="34" spans="1:21" ht="12.75" customHeight="1" x14ac:dyDescent="0.2">
      <c r="A34" s="135" t="s">
        <v>33</v>
      </c>
      <c r="B34" s="58" t="s">
        <v>23</v>
      </c>
      <c r="C34" s="45">
        <f>C36+C38+C40</f>
        <v>106</v>
      </c>
      <c r="D34" s="46">
        <f t="shared" ref="D34:S34" si="7">D36+D38+D40</f>
        <v>51</v>
      </c>
      <c r="E34" s="46">
        <f t="shared" si="7"/>
        <v>10</v>
      </c>
      <c r="F34" s="46">
        <f t="shared" si="7"/>
        <v>3</v>
      </c>
      <c r="G34" s="46">
        <f t="shared" si="7"/>
        <v>0</v>
      </c>
      <c r="H34" s="46">
        <f t="shared" si="7"/>
        <v>42</v>
      </c>
      <c r="I34" s="46">
        <f t="shared" si="7"/>
        <v>0</v>
      </c>
      <c r="J34" s="46">
        <f t="shared" si="7"/>
        <v>0</v>
      </c>
      <c r="K34" s="46">
        <f t="shared" si="7"/>
        <v>0</v>
      </c>
      <c r="L34" s="46">
        <f t="shared" si="7"/>
        <v>42</v>
      </c>
      <c r="M34" s="46">
        <f t="shared" si="7"/>
        <v>0</v>
      </c>
      <c r="N34" s="46">
        <f t="shared" si="7"/>
        <v>22</v>
      </c>
      <c r="O34" s="46">
        <f t="shared" si="7"/>
        <v>3</v>
      </c>
      <c r="P34" s="47">
        <f t="shared" si="7"/>
        <v>6</v>
      </c>
      <c r="Q34" s="46">
        <f t="shared" si="7"/>
        <v>10</v>
      </c>
      <c r="R34" s="46">
        <f t="shared" si="7"/>
        <v>1</v>
      </c>
      <c r="S34" s="48">
        <f t="shared" si="7"/>
        <v>0</v>
      </c>
      <c r="U34" s="21">
        <f t="shared" si="1"/>
        <v>106</v>
      </c>
    </row>
    <row r="35" spans="1:21" ht="18" customHeight="1" x14ac:dyDescent="0.2">
      <c r="A35" s="136"/>
      <c r="B35" s="22" t="s">
        <v>24</v>
      </c>
      <c r="C35" s="23">
        <v>1</v>
      </c>
      <c r="D35" s="24">
        <f>D34*100%/C34</f>
        <v>0.48113207547169812</v>
      </c>
      <c r="E35" s="24">
        <f>E34*100%/C34</f>
        <v>9.4339622641509441E-2</v>
      </c>
      <c r="F35" s="24">
        <f>F34*100%/C34</f>
        <v>2.8301886792452831E-2</v>
      </c>
      <c r="G35" s="24">
        <f>G34*100%/C34</f>
        <v>0</v>
      </c>
      <c r="H35" s="24">
        <f>H34*100%/C34</f>
        <v>0.39622641509433965</v>
      </c>
      <c r="I35" s="24">
        <f>I34*100%/C34</f>
        <v>0</v>
      </c>
      <c r="J35" s="24">
        <f>J34*100%/C34</f>
        <v>0</v>
      </c>
      <c r="K35" s="24">
        <f>K34*100%/C34</f>
        <v>0</v>
      </c>
      <c r="L35" s="24">
        <f>L34*100%/C34</f>
        <v>0.39622641509433965</v>
      </c>
      <c r="M35" s="24">
        <f>M34*100%/C34</f>
        <v>0</v>
      </c>
      <c r="N35" s="24">
        <f>N34*100%/C34</f>
        <v>0.20754716981132076</v>
      </c>
      <c r="O35" s="24">
        <f>O34*100%/C34</f>
        <v>2.8301886792452831E-2</v>
      </c>
      <c r="P35" s="24">
        <f>P34*100%/C34</f>
        <v>5.6603773584905662E-2</v>
      </c>
      <c r="Q35" s="24">
        <f>Q34*100%/C34</f>
        <v>9.4339622641509441E-2</v>
      </c>
      <c r="R35" s="24">
        <f>R34*100%/C34</f>
        <v>9.433962264150943E-3</v>
      </c>
      <c r="S35" s="24">
        <f>S34*100%/C34</f>
        <v>0</v>
      </c>
      <c r="U35" s="21">
        <f t="shared" si="1"/>
        <v>1</v>
      </c>
    </row>
    <row r="36" spans="1:21" ht="15.75" customHeight="1" x14ac:dyDescent="0.2">
      <c r="A36" s="127" t="s">
        <v>34</v>
      </c>
      <c r="B36" s="34" t="s">
        <v>26</v>
      </c>
      <c r="C36" s="49">
        <f>'[1]03'!C10</f>
        <v>54</v>
      </c>
      <c r="D36" s="50">
        <f>'[1]03'!D10</f>
        <v>40</v>
      </c>
      <c r="E36" s="50">
        <f>'[1]03'!E10</f>
        <v>4</v>
      </c>
      <c r="F36" s="50">
        <f>'[1]03'!F10</f>
        <v>1</v>
      </c>
      <c r="G36" s="50">
        <f>'[1]03'!G10</f>
        <v>0</v>
      </c>
      <c r="H36" s="50">
        <f>'[1]03'!H10</f>
        <v>9</v>
      </c>
      <c r="I36" s="50">
        <f>'[1]03'!I10</f>
        <v>0</v>
      </c>
      <c r="J36" s="50">
        <f>'[1]03'!J10</f>
        <v>0</v>
      </c>
      <c r="K36" s="50">
        <f>'[1]03'!K10</f>
        <v>0</v>
      </c>
      <c r="L36" s="50">
        <f>'[1]03'!L10</f>
        <v>9</v>
      </c>
      <c r="M36" s="50">
        <f>'[1]03'!M10</f>
        <v>0</v>
      </c>
      <c r="N36" s="50">
        <f>'[1]03'!N10</f>
        <v>5</v>
      </c>
      <c r="O36" s="50">
        <f>'[1]03'!O10</f>
        <v>0</v>
      </c>
      <c r="P36" s="51">
        <f>'[1]03'!P10</f>
        <v>1</v>
      </c>
      <c r="Q36" s="50">
        <f>'[1]03'!Q10</f>
        <v>3</v>
      </c>
      <c r="R36" s="50">
        <f>'[1]03'!R10</f>
        <v>0</v>
      </c>
      <c r="S36" s="52">
        <f>'[1]03'!S10</f>
        <v>0</v>
      </c>
      <c r="U36" s="21">
        <f t="shared" si="1"/>
        <v>54</v>
      </c>
    </row>
    <row r="37" spans="1:21" x14ac:dyDescent="0.2">
      <c r="A37" s="127"/>
      <c r="B37" s="34" t="s">
        <v>24</v>
      </c>
      <c r="C37" s="24">
        <f>'[1]03'!C11</f>
        <v>0.50943396226415094</v>
      </c>
      <c r="D37" s="24">
        <f>D36*100%/C36</f>
        <v>0.7407407407407407</v>
      </c>
      <c r="E37" s="24">
        <f>E36*100%/C36</f>
        <v>7.407407407407407E-2</v>
      </c>
      <c r="F37" s="24">
        <f>F36*100%/C36</f>
        <v>1.8518518518518517E-2</v>
      </c>
      <c r="G37" s="24">
        <f>G36*100%/C36</f>
        <v>0</v>
      </c>
      <c r="H37" s="24">
        <f>H36*100%/C36</f>
        <v>0.16666666666666666</v>
      </c>
      <c r="I37" s="24">
        <f>I36*100%/C36</f>
        <v>0</v>
      </c>
      <c r="J37" s="24">
        <f>J36*100%/C36</f>
        <v>0</v>
      </c>
      <c r="K37" s="24">
        <f>K36*100%/C36</f>
        <v>0</v>
      </c>
      <c r="L37" s="24">
        <f>L36*100%/C36</f>
        <v>0.16666666666666666</v>
      </c>
      <c r="M37" s="24">
        <f>M36*100%/C36</f>
        <v>0</v>
      </c>
      <c r="N37" s="24">
        <f>N36*100%/C36</f>
        <v>9.2592592592592587E-2</v>
      </c>
      <c r="O37" s="24">
        <f>O36*100%/C36</f>
        <v>0</v>
      </c>
      <c r="P37" s="24">
        <f>P36*100%/C36</f>
        <v>1.8518518518518517E-2</v>
      </c>
      <c r="Q37" s="24">
        <f>Q36*100%/C36</f>
        <v>5.5555555555555552E-2</v>
      </c>
      <c r="R37" s="24">
        <f>R36*100%/C36</f>
        <v>0</v>
      </c>
      <c r="S37" s="24">
        <f>S36*100%/C36</f>
        <v>0</v>
      </c>
      <c r="U37" s="21">
        <f t="shared" si="1"/>
        <v>0.99999999999999989</v>
      </c>
    </row>
    <row r="38" spans="1:21" x14ac:dyDescent="0.2">
      <c r="A38" s="127"/>
      <c r="B38" s="34" t="s">
        <v>27</v>
      </c>
      <c r="C38" s="59">
        <f>'[1]03'!C12</f>
        <v>0</v>
      </c>
      <c r="D38" s="60">
        <f>'[1]03'!D12</f>
        <v>0</v>
      </c>
      <c r="E38" s="60">
        <f>'[1]03'!E12</f>
        <v>0</v>
      </c>
      <c r="F38" s="60">
        <f>'[1]03'!F12</f>
        <v>0</v>
      </c>
      <c r="G38" s="60">
        <f>'[1]03'!G12</f>
        <v>0</v>
      </c>
      <c r="H38" s="60">
        <f>'[1]03'!H12</f>
        <v>0</v>
      </c>
      <c r="I38" s="60">
        <f>'[1]03'!I12</f>
        <v>0</v>
      </c>
      <c r="J38" s="60">
        <f>'[1]03'!J12</f>
        <v>0</v>
      </c>
      <c r="K38" s="60">
        <f>'[1]03'!K12</f>
        <v>0</v>
      </c>
      <c r="L38" s="60">
        <f>'[1]03'!L12</f>
        <v>0</v>
      </c>
      <c r="M38" s="60">
        <f>'[1]03'!M12</f>
        <v>0</v>
      </c>
      <c r="N38" s="60">
        <f>'[1]03'!N12</f>
        <v>0</v>
      </c>
      <c r="O38" s="60">
        <f>'[1]03'!O12</f>
        <v>0</v>
      </c>
      <c r="P38" s="61">
        <f>'[1]03'!P12</f>
        <v>0</v>
      </c>
      <c r="Q38" s="60">
        <f>'[1]03'!Q12</f>
        <v>0</v>
      </c>
      <c r="R38" s="60">
        <f>'[1]03'!R12</f>
        <v>0</v>
      </c>
      <c r="S38" s="62">
        <f>'[1]03'!S12</f>
        <v>0</v>
      </c>
      <c r="U38" s="21">
        <f t="shared" si="1"/>
        <v>0</v>
      </c>
    </row>
    <row r="39" spans="1:21" x14ac:dyDescent="0.2">
      <c r="A39" s="127"/>
      <c r="B39" s="34" t="s">
        <v>24</v>
      </c>
      <c r="C39" s="54">
        <f>'[1]03'!C13</f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U39" s="21">
        <f t="shared" si="1"/>
        <v>0</v>
      </c>
    </row>
    <row r="40" spans="1:21" x14ac:dyDescent="0.2">
      <c r="A40" s="127"/>
      <c r="B40" s="34" t="s">
        <v>28</v>
      </c>
      <c r="C40" s="63">
        <f>'[1]03'!C14</f>
        <v>52</v>
      </c>
      <c r="D40" s="64">
        <f>'[1]03'!D14</f>
        <v>11</v>
      </c>
      <c r="E40" s="64">
        <f>'[1]03'!E14</f>
        <v>6</v>
      </c>
      <c r="F40" s="64">
        <f>'[1]03'!F14</f>
        <v>2</v>
      </c>
      <c r="G40" s="64">
        <f>'[1]03'!G14</f>
        <v>0</v>
      </c>
      <c r="H40" s="64">
        <f>'[1]03'!H14</f>
        <v>33</v>
      </c>
      <c r="I40" s="64">
        <f>'[1]03'!I14</f>
        <v>0</v>
      </c>
      <c r="J40" s="64">
        <f>'[1]03'!J14</f>
        <v>0</v>
      </c>
      <c r="K40" s="64">
        <f>'[1]03'!K14</f>
        <v>0</v>
      </c>
      <c r="L40" s="64">
        <f>'[1]03'!L14</f>
        <v>33</v>
      </c>
      <c r="M40" s="64">
        <f>'[1]03'!M14</f>
        <v>0</v>
      </c>
      <c r="N40" s="64">
        <f>'[1]03'!N14</f>
        <v>17</v>
      </c>
      <c r="O40" s="64">
        <f>'[1]03'!O14</f>
        <v>3</v>
      </c>
      <c r="P40" s="65">
        <f>'[1]03'!P14</f>
        <v>5</v>
      </c>
      <c r="Q40" s="64">
        <f>'[1]03'!Q14</f>
        <v>7</v>
      </c>
      <c r="R40" s="64">
        <f>'[1]03'!R14</f>
        <v>1</v>
      </c>
      <c r="S40" s="66">
        <f>'[1]03'!S14</f>
        <v>0</v>
      </c>
      <c r="U40" s="21">
        <f t="shared" si="1"/>
        <v>52</v>
      </c>
    </row>
    <row r="41" spans="1:21" ht="13.5" thickBot="1" x14ac:dyDescent="0.25">
      <c r="A41" s="128"/>
      <c r="B41" s="43" t="s">
        <v>24</v>
      </c>
      <c r="C41" s="44">
        <f>'[1]03'!C15</f>
        <v>0.49056603773584906</v>
      </c>
      <c r="D41" s="24">
        <f>D40*100%/C40</f>
        <v>0.21153846153846154</v>
      </c>
      <c r="E41" s="24">
        <f>E40*100%/C40</f>
        <v>0.11538461538461539</v>
      </c>
      <c r="F41" s="24">
        <f>F40*100%/C40</f>
        <v>3.8461538461538464E-2</v>
      </c>
      <c r="G41" s="24">
        <f>G40*100%/C40</f>
        <v>0</v>
      </c>
      <c r="H41" s="24">
        <f>H40*100%/C40</f>
        <v>0.63461538461538458</v>
      </c>
      <c r="I41" s="24">
        <f>I40*100%/C40</f>
        <v>0</v>
      </c>
      <c r="J41" s="24">
        <f>J40*100%/C40</f>
        <v>0</v>
      </c>
      <c r="K41" s="24">
        <f>K40*100%/C40</f>
        <v>0</v>
      </c>
      <c r="L41" s="24">
        <f>L40*100%/C40</f>
        <v>0.63461538461538458</v>
      </c>
      <c r="M41" s="24">
        <f>M40*100%/C40</f>
        <v>0</v>
      </c>
      <c r="N41" s="24">
        <f>N40*100%/C40</f>
        <v>0.32692307692307693</v>
      </c>
      <c r="O41" s="24">
        <f>O40*100%/C40</f>
        <v>5.7692307692307696E-2</v>
      </c>
      <c r="P41" s="24">
        <f>P40*100%/C40</f>
        <v>9.6153846153846159E-2</v>
      </c>
      <c r="Q41" s="24">
        <f>Q40*100%/C40</f>
        <v>0.13461538461538461</v>
      </c>
      <c r="R41" s="24">
        <f>R40*100%/C40</f>
        <v>1.9230769230769232E-2</v>
      </c>
      <c r="S41" s="24">
        <f>S40*100%/C40</f>
        <v>0</v>
      </c>
      <c r="U41" s="21">
        <f t="shared" si="1"/>
        <v>1</v>
      </c>
    </row>
    <row r="42" spans="1:21" ht="12.75" customHeight="1" x14ac:dyDescent="0.2">
      <c r="A42" s="135" t="s">
        <v>35</v>
      </c>
      <c r="B42" s="58" t="s">
        <v>23</v>
      </c>
      <c r="C42" s="45">
        <f>C44+C46+C48</f>
        <v>96</v>
      </c>
      <c r="D42" s="50">
        <f>'[1]04'!D8</f>
        <v>55</v>
      </c>
      <c r="E42" s="50">
        <f>'[1]04'!E8</f>
        <v>7</v>
      </c>
      <c r="F42" s="50">
        <f>'[1]04'!F8</f>
        <v>4</v>
      </c>
      <c r="G42" s="50">
        <f>'[1]04'!G8</f>
        <v>0</v>
      </c>
      <c r="H42" s="50">
        <f>'[1]04'!H8</f>
        <v>30</v>
      </c>
      <c r="I42" s="50">
        <f>'[1]04'!I8</f>
        <v>0</v>
      </c>
      <c r="J42" s="50">
        <f>'[1]04'!J8</f>
        <v>0</v>
      </c>
      <c r="K42" s="50">
        <f>'[1]04'!K8</f>
        <v>1</v>
      </c>
      <c r="L42" s="50">
        <f>'[1]04'!L8</f>
        <v>29</v>
      </c>
      <c r="M42" s="50">
        <f>'[1]04'!M8</f>
        <v>0</v>
      </c>
      <c r="N42" s="50">
        <f>'[1]04'!N8</f>
        <v>21</v>
      </c>
      <c r="O42" s="50">
        <f>'[1]04'!O8</f>
        <v>2</v>
      </c>
      <c r="P42" s="50">
        <f>'[1]04'!P8</f>
        <v>4</v>
      </c>
      <c r="Q42" s="50">
        <f>'[1]04'!Q8</f>
        <v>3</v>
      </c>
      <c r="R42" s="50">
        <f>'[1]04'!R8</f>
        <v>0</v>
      </c>
      <c r="S42" s="50">
        <f>'[1]04'!S8</f>
        <v>0</v>
      </c>
      <c r="U42" s="21">
        <f t="shared" si="1"/>
        <v>96</v>
      </c>
    </row>
    <row r="43" spans="1:21" ht="15.75" customHeight="1" x14ac:dyDescent="0.2">
      <c r="A43" s="136"/>
      <c r="B43" s="22" t="s">
        <v>24</v>
      </c>
      <c r="C43" s="23">
        <v>1</v>
      </c>
      <c r="D43" s="24">
        <f>D42*100%/C42</f>
        <v>0.57291666666666663</v>
      </c>
      <c r="E43" s="24">
        <f>E42*100%/C42</f>
        <v>7.2916666666666671E-2</v>
      </c>
      <c r="F43" s="24">
        <f>F42*100%/C42</f>
        <v>4.1666666666666664E-2</v>
      </c>
      <c r="G43" s="24">
        <f>G42*100%/C42</f>
        <v>0</v>
      </c>
      <c r="H43" s="24">
        <f>H42*100%/C42</f>
        <v>0.3125</v>
      </c>
      <c r="I43" s="24">
        <f>I42*100%/C42</f>
        <v>0</v>
      </c>
      <c r="J43" s="24">
        <f>J42*100%/C42</f>
        <v>0</v>
      </c>
      <c r="K43" s="24">
        <f>K42*100%/C42</f>
        <v>1.0416666666666666E-2</v>
      </c>
      <c r="L43" s="24">
        <f>L42*100%/C42</f>
        <v>0.30208333333333331</v>
      </c>
      <c r="M43" s="24">
        <f>M42*100%/C42</f>
        <v>0</v>
      </c>
      <c r="N43" s="24">
        <f>N42*100%/C42</f>
        <v>0.21875</v>
      </c>
      <c r="O43" s="24">
        <f>O42*100%/C42</f>
        <v>2.0833333333333332E-2</v>
      </c>
      <c r="P43" s="24">
        <f>P42*100%/C42</f>
        <v>4.1666666666666664E-2</v>
      </c>
      <c r="Q43" s="24">
        <f>Q42*100%/C42</f>
        <v>3.125E-2</v>
      </c>
      <c r="R43" s="24">
        <f>R42*100%/C42</f>
        <v>0</v>
      </c>
      <c r="S43" s="24">
        <f>S42*100%/C42</f>
        <v>0</v>
      </c>
      <c r="U43" s="21">
        <f t="shared" si="1"/>
        <v>0.99999999999999989</v>
      </c>
    </row>
    <row r="44" spans="1:21" ht="14.25" customHeight="1" x14ac:dyDescent="0.2">
      <c r="A44" s="127" t="s">
        <v>36</v>
      </c>
      <c r="B44" s="34" t="s">
        <v>26</v>
      </c>
      <c r="C44" s="49">
        <f>'[1]04'!C10</f>
        <v>28</v>
      </c>
      <c r="D44" s="50">
        <f>'[1]04'!D10</f>
        <v>20</v>
      </c>
      <c r="E44" s="50">
        <f>'[1]04'!E10</f>
        <v>1</v>
      </c>
      <c r="F44" s="50">
        <f>'[1]04'!F10</f>
        <v>1</v>
      </c>
      <c r="G44" s="50">
        <f>'[1]04'!G10</f>
        <v>0</v>
      </c>
      <c r="H44" s="50">
        <f>'[1]04'!H10</f>
        <v>6</v>
      </c>
      <c r="I44" s="50">
        <f>'[1]04'!I10</f>
        <v>0</v>
      </c>
      <c r="J44" s="50">
        <f>'[1]04'!J10</f>
        <v>0</v>
      </c>
      <c r="K44" s="50">
        <f>'[1]04'!K10</f>
        <v>0</v>
      </c>
      <c r="L44" s="50">
        <f>'[1]04'!L10</f>
        <v>6</v>
      </c>
      <c r="M44" s="50">
        <f>'[1]04'!M10</f>
        <v>0</v>
      </c>
      <c r="N44" s="50">
        <f>'[1]04'!N10</f>
        <v>3</v>
      </c>
      <c r="O44" s="50">
        <f>'[1]04'!O10</f>
        <v>0</v>
      </c>
      <c r="P44" s="51">
        <f>'[1]04'!P10</f>
        <v>2</v>
      </c>
      <c r="Q44" s="50">
        <f>'[1]04'!Q10</f>
        <v>1</v>
      </c>
      <c r="R44" s="50">
        <f>'[1]04'!R10</f>
        <v>0</v>
      </c>
      <c r="S44" s="52">
        <f>'[1]04'!S10</f>
        <v>0</v>
      </c>
      <c r="U44" s="21">
        <f t="shared" si="1"/>
        <v>28</v>
      </c>
    </row>
    <row r="45" spans="1:21" x14ac:dyDescent="0.2">
      <c r="A45" s="127"/>
      <c r="B45" s="34" t="s">
        <v>24</v>
      </c>
      <c r="C45" s="24">
        <f>'[1]04'!C11</f>
        <v>0.29166666666666669</v>
      </c>
      <c r="D45" s="24">
        <f>D44*100%/C44</f>
        <v>0.7142857142857143</v>
      </c>
      <c r="E45" s="24">
        <f>E44*100%/C44</f>
        <v>3.5714285714285712E-2</v>
      </c>
      <c r="F45" s="24">
        <f>F44*100%/C44</f>
        <v>3.5714285714285712E-2</v>
      </c>
      <c r="G45" s="24">
        <f>G44*100%/C44</f>
        <v>0</v>
      </c>
      <c r="H45" s="24">
        <f>H44*100%/C44</f>
        <v>0.21428571428571427</v>
      </c>
      <c r="I45" s="24">
        <f>I44*100%/C44</f>
        <v>0</v>
      </c>
      <c r="J45" s="24">
        <f>J44*100%/C44</f>
        <v>0</v>
      </c>
      <c r="K45" s="24">
        <f>K44*100%/C44</f>
        <v>0</v>
      </c>
      <c r="L45" s="24">
        <f>L44*100%/C44</f>
        <v>0.21428571428571427</v>
      </c>
      <c r="M45" s="24">
        <f>M44*100%/C44</f>
        <v>0</v>
      </c>
      <c r="N45" s="24">
        <f>N44*100%/C44</f>
        <v>0.10714285714285714</v>
      </c>
      <c r="O45" s="24">
        <f>O44*100%/C44</f>
        <v>0</v>
      </c>
      <c r="P45" s="24">
        <f>P44*100%/C44</f>
        <v>7.1428571428571425E-2</v>
      </c>
      <c r="Q45" s="24">
        <f>Q44*100%/C44</f>
        <v>3.5714285714285712E-2</v>
      </c>
      <c r="R45" s="24">
        <f>R44*100%/C44</f>
        <v>0</v>
      </c>
      <c r="S45" s="24">
        <f>S44*100%/C44</f>
        <v>0</v>
      </c>
      <c r="U45" s="21">
        <f t="shared" si="1"/>
        <v>1</v>
      </c>
    </row>
    <row r="46" spans="1:21" x14ac:dyDescent="0.2">
      <c r="A46" s="127"/>
      <c r="B46" s="34" t="s">
        <v>27</v>
      </c>
      <c r="C46" s="59">
        <f>'[1]04'!C12</f>
        <v>44</v>
      </c>
      <c r="D46" s="60">
        <f>'[1]04'!D12</f>
        <v>26</v>
      </c>
      <c r="E46" s="60">
        <f>'[1]04'!E12</f>
        <v>4</v>
      </c>
      <c r="F46" s="60">
        <f>'[1]04'!F12</f>
        <v>2</v>
      </c>
      <c r="G46" s="60">
        <f>'[1]04'!G12</f>
        <v>0</v>
      </c>
      <c r="H46" s="60">
        <f>'[1]04'!H12</f>
        <v>12</v>
      </c>
      <c r="I46" s="60">
        <f>'[1]04'!I12</f>
        <v>0</v>
      </c>
      <c r="J46" s="60">
        <f>'[1]04'!J12</f>
        <v>0</v>
      </c>
      <c r="K46" s="60">
        <f>'[1]04'!K12</f>
        <v>1</v>
      </c>
      <c r="L46" s="60">
        <f>'[1]04'!L12</f>
        <v>11</v>
      </c>
      <c r="M46" s="60">
        <f>'[1]04'!M12</f>
        <v>0</v>
      </c>
      <c r="N46" s="60">
        <f>'[1]04'!N12</f>
        <v>10</v>
      </c>
      <c r="O46" s="60">
        <f>'[1]04'!O12</f>
        <v>1</v>
      </c>
      <c r="P46" s="61">
        <f>'[1]04'!P12</f>
        <v>0</v>
      </c>
      <c r="Q46" s="60">
        <f>'[1]04'!Q12</f>
        <v>1</v>
      </c>
      <c r="R46" s="60">
        <f>'[1]04'!R12</f>
        <v>0</v>
      </c>
      <c r="S46" s="62">
        <f>'[1]04'!S12</f>
        <v>0</v>
      </c>
      <c r="U46" s="21">
        <f t="shared" si="1"/>
        <v>44</v>
      </c>
    </row>
    <row r="47" spans="1:21" x14ac:dyDescent="0.2">
      <c r="A47" s="127"/>
      <c r="B47" s="34" t="s">
        <v>24</v>
      </c>
      <c r="C47" s="54">
        <f>'[1]04'!C13</f>
        <v>0.45833333333333331</v>
      </c>
      <c r="D47" s="24">
        <f>D46*100%/C46</f>
        <v>0.59090909090909094</v>
      </c>
      <c r="E47" s="24">
        <f>E46*100%/C46</f>
        <v>9.0909090909090912E-2</v>
      </c>
      <c r="F47" s="24">
        <f>F46*100%/C46</f>
        <v>4.5454545454545456E-2</v>
      </c>
      <c r="G47" s="24">
        <f>G46*100%/C46</f>
        <v>0</v>
      </c>
      <c r="H47" s="24">
        <f>H46*100%/C46</f>
        <v>0.27272727272727271</v>
      </c>
      <c r="I47" s="24">
        <f>I46*100%/C46</f>
        <v>0</v>
      </c>
      <c r="J47" s="24">
        <f>J46*100%/C46</f>
        <v>0</v>
      </c>
      <c r="K47" s="24">
        <f>K46*100%/C46</f>
        <v>2.2727272727272728E-2</v>
      </c>
      <c r="L47" s="24">
        <f>L46*100%/C46</f>
        <v>0.25</v>
      </c>
      <c r="M47" s="24">
        <f>M46*100%/C46</f>
        <v>0</v>
      </c>
      <c r="N47" s="24">
        <f>N46*100%/C46</f>
        <v>0.22727272727272727</v>
      </c>
      <c r="O47" s="24">
        <f>O46*100%/C46</f>
        <v>2.2727272727272728E-2</v>
      </c>
      <c r="P47" s="24">
        <f>P46*100%/C46</f>
        <v>0</v>
      </c>
      <c r="Q47" s="24">
        <f>Q46*100%/C46</f>
        <v>2.2727272727272728E-2</v>
      </c>
      <c r="R47" s="24">
        <f>R46*100%/C46</f>
        <v>0</v>
      </c>
      <c r="S47" s="24">
        <f>S46*100%/C46</f>
        <v>0</v>
      </c>
      <c r="U47" s="21">
        <f t="shared" si="1"/>
        <v>1</v>
      </c>
    </row>
    <row r="48" spans="1:21" x14ac:dyDescent="0.2">
      <c r="A48" s="127"/>
      <c r="B48" s="34" t="s">
        <v>28</v>
      </c>
      <c r="C48" s="63">
        <f>'[1]04'!C14</f>
        <v>24</v>
      </c>
      <c r="D48" s="64">
        <f>'[1]04'!D14</f>
        <v>9</v>
      </c>
      <c r="E48" s="64">
        <f>'[1]04'!E14</f>
        <v>2</v>
      </c>
      <c r="F48" s="64">
        <f>'[1]04'!F14</f>
        <v>1</v>
      </c>
      <c r="G48" s="64">
        <f>'[1]04'!G14</f>
        <v>0</v>
      </c>
      <c r="H48" s="64">
        <f>'[1]04'!H14</f>
        <v>12</v>
      </c>
      <c r="I48" s="64">
        <f>'[1]04'!I14</f>
        <v>0</v>
      </c>
      <c r="J48" s="64">
        <f>'[1]04'!J14</f>
        <v>0</v>
      </c>
      <c r="K48" s="64">
        <f>'[1]04'!K14</f>
        <v>0</v>
      </c>
      <c r="L48" s="64">
        <f>'[1]04'!L14</f>
        <v>12</v>
      </c>
      <c r="M48" s="64">
        <f>'[1]04'!M14</f>
        <v>0</v>
      </c>
      <c r="N48" s="64">
        <f>'[1]04'!N14</f>
        <v>8</v>
      </c>
      <c r="O48" s="64">
        <f>'[1]04'!O14</f>
        <v>1</v>
      </c>
      <c r="P48" s="65">
        <f>'[1]04'!P14</f>
        <v>2</v>
      </c>
      <c r="Q48" s="64">
        <f>'[1]04'!Q14</f>
        <v>1</v>
      </c>
      <c r="R48" s="64">
        <f>'[1]04'!R14</f>
        <v>0</v>
      </c>
      <c r="S48" s="66">
        <f>'[1]04'!S14</f>
        <v>0</v>
      </c>
      <c r="U48" s="21">
        <f t="shared" si="1"/>
        <v>24</v>
      </c>
    </row>
    <row r="49" spans="1:21" ht="13.5" thickBot="1" x14ac:dyDescent="0.25">
      <c r="A49" s="128"/>
      <c r="B49" s="43" t="s">
        <v>24</v>
      </c>
      <c r="C49" s="44">
        <f>'[1]04'!C15</f>
        <v>0.25</v>
      </c>
      <c r="D49" s="24">
        <f>D48*100%/C48</f>
        <v>0.375</v>
      </c>
      <c r="E49" s="24">
        <f>E48*100%/C48</f>
        <v>8.3333333333333329E-2</v>
      </c>
      <c r="F49" s="24">
        <f>F48*100%/C48</f>
        <v>4.1666666666666664E-2</v>
      </c>
      <c r="G49" s="24">
        <f>G48*100%/C48</f>
        <v>0</v>
      </c>
      <c r="H49" s="24">
        <f>H48*100%/C48</f>
        <v>0.5</v>
      </c>
      <c r="I49" s="24">
        <f>I48*100%/C48</f>
        <v>0</v>
      </c>
      <c r="J49" s="24">
        <f>J48*100%/C48</f>
        <v>0</v>
      </c>
      <c r="K49" s="24">
        <f>K48*100%/C48</f>
        <v>0</v>
      </c>
      <c r="L49" s="24">
        <f>L48*100%/C48</f>
        <v>0.5</v>
      </c>
      <c r="M49" s="24">
        <f>M48*100%/C48</f>
        <v>0</v>
      </c>
      <c r="N49" s="24">
        <f>N48*100%/C48</f>
        <v>0.33333333333333331</v>
      </c>
      <c r="O49" s="24">
        <f>O48*100%/C48</f>
        <v>4.1666666666666664E-2</v>
      </c>
      <c r="P49" s="24">
        <f>P48*100%/C48</f>
        <v>8.3333333333333329E-2</v>
      </c>
      <c r="Q49" s="24">
        <f>Q48*100%/C48</f>
        <v>4.1666666666666664E-2</v>
      </c>
      <c r="R49" s="24">
        <f>R48*100%/C48</f>
        <v>0</v>
      </c>
      <c r="S49" s="24">
        <f>S48*100%/C48</f>
        <v>0</v>
      </c>
      <c r="U49" s="21">
        <f t="shared" si="1"/>
        <v>1</v>
      </c>
    </row>
    <row r="50" spans="1:21" ht="12.75" customHeight="1" x14ac:dyDescent="0.2">
      <c r="A50" s="131" t="s">
        <v>37</v>
      </c>
      <c r="B50" s="58" t="s">
        <v>23</v>
      </c>
      <c r="C50" s="67">
        <f>C52+C54+C56</f>
        <v>232</v>
      </c>
      <c r="D50" s="40">
        <f>'[1]05'!D8</f>
        <v>104</v>
      </c>
      <c r="E50" s="40">
        <f>'[1]05'!E8</f>
        <v>16</v>
      </c>
      <c r="F50" s="40">
        <f>'[1]05'!F8</f>
        <v>19</v>
      </c>
      <c r="G50" s="40">
        <f>'[1]05'!G8</f>
        <v>0</v>
      </c>
      <c r="H50" s="40">
        <f>'[1]05'!H8</f>
        <v>93</v>
      </c>
      <c r="I50" s="40">
        <f>'[1]05'!I8</f>
        <v>0</v>
      </c>
      <c r="J50" s="40">
        <f>'[1]05'!J8</f>
        <v>0</v>
      </c>
      <c r="K50" s="40">
        <f>'[1]05'!K8</f>
        <v>1</v>
      </c>
      <c r="L50" s="40">
        <f>'[1]05'!L8</f>
        <v>92</v>
      </c>
      <c r="M50" s="40">
        <f>'[1]05'!M8</f>
        <v>0</v>
      </c>
      <c r="N50" s="40">
        <f>'[1]05'!N8</f>
        <v>55</v>
      </c>
      <c r="O50" s="40">
        <f>'[1]05'!O8</f>
        <v>14</v>
      </c>
      <c r="P50" s="40">
        <f>'[1]05'!P8</f>
        <v>13</v>
      </c>
      <c r="Q50" s="40">
        <f>'[1]05'!Q8</f>
        <v>12</v>
      </c>
      <c r="R50" s="40">
        <f>'[1]05'!R8</f>
        <v>0</v>
      </c>
      <c r="S50" s="40">
        <f>'[1]05'!S8</f>
        <v>0</v>
      </c>
      <c r="U50" s="21">
        <f t="shared" si="1"/>
        <v>232</v>
      </c>
    </row>
    <row r="51" spans="1:21" x14ac:dyDescent="0.2">
      <c r="A51" s="127"/>
      <c r="B51" s="22" t="s">
        <v>24</v>
      </c>
      <c r="C51" s="23">
        <v>1</v>
      </c>
      <c r="D51" s="24">
        <f>D50*100%/C50</f>
        <v>0.44827586206896552</v>
      </c>
      <c r="E51" s="24">
        <f>E50*100%/C50</f>
        <v>6.8965517241379309E-2</v>
      </c>
      <c r="F51" s="24">
        <f>F50*100%/C50</f>
        <v>8.1896551724137928E-2</v>
      </c>
      <c r="G51" s="24">
        <f>G50*100%/C50</f>
        <v>0</v>
      </c>
      <c r="H51" s="24">
        <f>H50*100%/C50</f>
        <v>0.40086206896551724</v>
      </c>
      <c r="I51" s="24">
        <f>I50*100%/C50</f>
        <v>0</v>
      </c>
      <c r="J51" s="24">
        <f>J50*100%/C50</f>
        <v>0</v>
      </c>
      <c r="K51" s="24">
        <f>K50*100%/C50</f>
        <v>4.3103448275862068E-3</v>
      </c>
      <c r="L51" s="24">
        <f>L50*100%/C50</f>
        <v>0.39655172413793105</v>
      </c>
      <c r="M51" s="24">
        <f>M50*100%/C50</f>
        <v>0</v>
      </c>
      <c r="N51" s="24">
        <f>N50*100%/C50</f>
        <v>0.23706896551724138</v>
      </c>
      <c r="O51" s="24">
        <f>O50*100%/C50</f>
        <v>6.0344827586206899E-2</v>
      </c>
      <c r="P51" s="24">
        <f>P50*100%/C50</f>
        <v>5.6034482758620691E-2</v>
      </c>
      <c r="Q51" s="24">
        <f>Q50*100%/C50</f>
        <v>5.1724137931034482E-2</v>
      </c>
      <c r="R51" s="24">
        <f>R50*100%/C50</f>
        <v>0</v>
      </c>
      <c r="S51" s="24">
        <f>S50*100%/C50</f>
        <v>0</v>
      </c>
      <c r="U51" s="21">
        <f t="shared" si="1"/>
        <v>1</v>
      </c>
    </row>
    <row r="52" spans="1:21" ht="16.5" customHeight="1" x14ac:dyDescent="0.2">
      <c r="A52" s="127" t="s">
        <v>38</v>
      </c>
      <c r="B52" s="34" t="s">
        <v>26</v>
      </c>
      <c r="C52" s="39">
        <f>'[1]05'!C10</f>
        <v>130</v>
      </c>
      <c r="D52" s="40">
        <f>'[1]05'!D10</f>
        <v>90</v>
      </c>
      <c r="E52" s="40">
        <f>'[1]05'!E10</f>
        <v>11</v>
      </c>
      <c r="F52" s="40">
        <f>'[1]05'!F10</f>
        <v>9</v>
      </c>
      <c r="G52" s="40">
        <f>'[1]05'!G10</f>
        <v>0</v>
      </c>
      <c r="H52" s="40">
        <f>'[1]05'!H10</f>
        <v>20</v>
      </c>
      <c r="I52" s="40">
        <f>'[1]05'!I10</f>
        <v>0</v>
      </c>
      <c r="J52" s="40">
        <f>'[1]05'!J10</f>
        <v>0</v>
      </c>
      <c r="K52" s="40">
        <f>'[1]05'!K10</f>
        <v>1</v>
      </c>
      <c r="L52" s="40">
        <f>'[1]05'!L10</f>
        <v>19</v>
      </c>
      <c r="M52" s="40">
        <f>'[1]05'!M10</f>
        <v>0</v>
      </c>
      <c r="N52" s="40">
        <f>'[1]05'!N10</f>
        <v>15</v>
      </c>
      <c r="O52" s="40">
        <f>'[1]05'!O10</f>
        <v>1</v>
      </c>
      <c r="P52" s="41">
        <f>'[1]05'!P10</f>
        <v>4</v>
      </c>
      <c r="Q52" s="40">
        <f>'[1]05'!Q10</f>
        <v>0</v>
      </c>
      <c r="R52" s="40">
        <f>'[1]05'!R10</f>
        <v>0</v>
      </c>
      <c r="S52" s="42">
        <f>'[1]05'!S10</f>
        <v>0</v>
      </c>
      <c r="U52" s="21">
        <f t="shared" si="1"/>
        <v>130</v>
      </c>
    </row>
    <row r="53" spans="1:21" x14ac:dyDescent="0.2">
      <c r="A53" s="127"/>
      <c r="B53" s="34" t="s">
        <v>24</v>
      </c>
      <c r="C53" s="23">
        <f>'[1]05'!C11</f>
        <v>0.56034482758620685</v>
      </c>
      <c r="D53" s="24">
        <f>D52*100%/C52</f>
        <v>0.69230769230769229</v>
      </c>
      <c r="E53" s="24">
        <f>E52*100%/C52</f>
        <v>8.461538461538462E-2</v>
      </c>
      <c r="F53" s="24">
        <f>F52*100%/C52</f>
        <v>6.9230769230769235E-2</v>
      </c>
      <c r="G53" s="24">
        <f>G52*100%/C52</f>
        <v>0</v>
      </c>
      <c r="H53" s="24">
        <f>H52*100%/C52</f>
        <v>0.15384615384615385</v>
      </c>
      <c r="I53" s="24">
        <f>I52*100%/C52</f>
        <v>0</v>
      </c>
      <c r="J53" s="24">
        <f>J52*100%/C52</f>
        <v>0</v>
      </c>
      <c r="K53" s="24">
        <f>K52*100%/C52</f>
        <v>7.6923076923076927E-3</v>
      </c>
      <c r="L53" s="24">
        <f>L52*100%/C52</f>
        <v>0.14615384615384616</v>
      </c>
      <c r="M53" s="24">
        <f>M52*100%/C52</f>
        <v>0</v>
      </c>
      <c r="N53" s="24">
        <f>N52*100%/C52</f>
        <v>0.11538461538461539</v>
      </c>
      <c r="O53" s="24">
        <f>O52*100%/C52</f>
        <v>7.6923076923076927E-3</v>
      </c>
      <c r="P53" s="24">
        <f>P52*100%/C52</f>
        <v>3.0769230769230771E-2</v>
      </c>
      <c r="Q53" s="24">
        <f>Q52*100%/C52</f>
        <v>0</v>
      </c>
      <c r="R53" s="24">
        <f>R52*100%/C52</f>
        <v>0</v>
      </c>
      <c r="S53" s="24">
        <f>S52*100%/C52</f>
        <v>0</v>
      </c>
      <c r="U53" s="21">
        <f t="shared" si="1"/>
        <v>1</v>
      </c>
    </row>
    <row r="54" spans="1:21" x14ac:dyDescent="0.2">
      <c r="A54" s="127"/>
      <c r="B54" s="34" t="s">
        <v>27</v>
      </c>
      <c r="C54" s="63">
        <f>'[1]05'!C12</f>
        <v>0</v>
      </c>
      <c r="D54" s="64">
        <f>'[1]05'!D12</f>
        <v>0</v>
      </c>
      <c r="E54" s="64">
        <f>'[1]05'!E12</f>
        <v>0</v>
      </c>
      <c r="F54" s="64">
        <f>'[1]05'!F12</f>
        <v>0</v>
      </c>
      <c r="G54" s="64">
        <f>'[1]05'!G12</f>
        <v>0</v>
      </c>
      <c r="H54" s="64">
        <f>'[1]05'!H12</f>
        <v>0</v>
      </c>
      <c r="I54" s="64">
        <f>'[1]05'!I12</f>
        <v>0</v>
      </c>
      <c r="J54" s="64">
        <f>'[1]05'!J12</f>
        <v>0</v>
      </c>
      <c r="K54" s="64">
        <f>'[1]05'!K12</f>
        <v>0</v>
      </c>
      <c r="L54" s="64">
        <f>'[1]05'!L12</f>
        <v>0</v>
      </c>
      <c r="M54" s="64">
        <f>'[1]05'!M12</f>
        <v>0</v>
      </c>
      <c r="N54" s="64">
        <f>'[1]05'!N12</f>
        <v>0</v>
      </c>
      <c r="O54" s="64">
        <f>'[1]05'!O12</f>
        <v>0</v>
      </c>
      <c r="P54" s="65">
        <f>'[1]05'!P12</f>
        <v>0</v>
      </c>
      <c r="Q54" s="64">
        <f>'[1]05'!Q12</f>
        <v>0</v>
      </c>
      <c r="R54" s="64">
        <f>'[1]05'!R12</f>
        <v>0</v>
      </c>
      <c r="S54" s="66">
        <f>'[1]05'!S12</f>
        <v>0</v>
      </c>
      <c r="U54" s="21">
        <f t="shared" si="1"/>
        <v>0</v>
      </c>
    </row>
    <row r="55" spans="1:21" x14ac:dyDescent="0.2">
      <c r="A55" s="127"/>
      <c r="B55" s="34" t="s">
        <v>24</v>
      </c>
      <c r="C55" s="23">
        <f>'[1]05'!C13</f>
        <v>0</v>
      </c>
      <c r="D55" s="23">
        <f>'[1]05'!D13</f>
        <v>0</v>
      </c>
      <c r="E55" s="23">
        <f>'[1]05'!E13</f>
        <v>0</v>
      </c>
      <c r="F55" s="23">
        <f>'[1]05'!F13</f>
        <v>0</v>
      </c>
      <c r="G55" s="23">
        <f>'[1]05'!G13</f>
        <v>0</v>
      </c>
      <c r="H55" s="23">
        <f>'[1]05'!H13</f>
        <v>0</v>
      </c>
      <c r="I55" s="23">
        <f>'[1]05'!I13</f>
        <v>0</v>
      </c>
      <c r="J55" s="23">
        <f>'[1]05'!J13</f>
        <v>0</v>
      </c>
      <c r="K55" s="23">
        <f>'[1]05'!K13</f>
        <v>0</v>
      </c>
      <c r="L55" s="23">
        <f>'[1]05'!L13</f>
        <v>0</v>
      </c>
      <c r="M55" s="23">
        <f>'[1]05'!M13</f>
        <v>0</v>
      </c>
      <c r="N55" s="23">
        <f>'[1]05'!N13</f>
        <v>0</v>
      </c>
      <c r="O55" s="23">
        <f>'[1]05'!O13</f>
        <v>0</v>
      </c>
      <c r="P55" s="23">
        <f>'[1]05'!P13</f>
        <v>0</v>
      </c>
      <c r="Q55" s="23">
        <f>'[1]05'!Q13</f>
        <v>0</v>
      </c>
      <c r="R55" s="23">
        <f>'[1]05'!R13</f>
        <v>0</v>
      </c>
      <c r="S55" s="23">
        <f>'[1]05'!S13</f>
        <v>0</v>
      </c>
      <c r="U55" s="21">
        <f t="shared" si="1"/>
        <v>0</v>
      </c>
    </row>
    <row r="56" spans="1:21" x14ac:dyDescent="0.2">
      <c r="A56" s="127"/>
      <c r="B56" s="34" t="s">
        <v>28</v>
      </c>
      <c r="C56" s="39">
        <f>'[1]05'!C14</f>
        <v>102</v>
      </c>
      <c r="D56" s="40">
        <f>'[1]05'!D14</f>
        <v>14</v>
      </c>
      <c r="E56" s="40">
        <f>'[1]05'!E14</f>
        <v>5</v>
      </c>
      <c r="F56" s="40">
        <f>'[1]05'!F14</f>
        <v>10</v>
      </c>
      <c r="G56" s="40">
        <f>'[1]05'!G14</f>
        <v>0</v>
      </c>
      <c r="H56" s="40">
        <f>'[1]05'!H14</f>
        <v>73</v>
      </c>
      <c r="I56" s="40">
        <f>'[1]05'!I14</f>
        <v>0</v>
      </c>
      <c r="J56" s="40">
        <f>'[1]05'!J14</f>
        <v>0</v>
      </c>
      <c r="K56" s="40">
        <f>'[1]05'!K14</f>
        <v>0</v>
      </c>
      <c r="L56" s="40">
        <f>'[1]05'!L14</f>
        <v>73</v>
      </c>
      <c r="M56" s="40">
        <f>'[1]05'!M14</f>
        <v>0</v>
      </c>
      <c r="N56" s="40">
        <f>'[1]05'!N14</f>
        <v>40</v>
      </c>
      <c r="O56" s="40">
        <f>'[1]05'!O14</f>
        <v>13</v>
      </c>
      <c r="P56" s="41">
        <f>'[1]05'!P14</f>
        <v>9</v>
      </c>
      <c r="Q56" s="40">
        <f>'[1]05'!Q14</f>
        <v>12</v>
      </c>
      <c r="R56" s="40">
        <f>'[1]05'!R14</f>
        <v>0</v>
      </c>
      <c r="S56" s="42">
        <f>'[1]05'!S14</f>
        <v>0</v>
      </c>
      <c r="U56" s="21">
        <f t="shared" si="1"/>
        <v>102</v>
      </c>
    </row>
    <row r="57" spans="1:21" ht="13.5" thickBot="1" x14ac:dyDescent="0.25">
      <c r="A57" s="128"/>
      <c r="B57" s="43" t="s">
        <v>24</v>
      </c>
      <c r="C57" s="44">
        <f>'[1]05'!C15</f>
        <v>0.43965517241379309</v>
      </c>
      <c r="D57" s="24">
        <f>D56*100%/C56</f>
        <v>0.13725490196078433</v>
      </c>
      <c r="E57" s="24">
        <f>E56*100%/C56</f>
        <v>4.9019607843137254E-2</v>
      </c>
      <c r="F57" s="24">
        <f>F56*100%/C56</f>
        <v>9.8039215686274508E-2</v>
      </c>
      <c r="G57" s="24">
        <f>G56*100%/C56</f>
        <v>0</v>
      </c>
      <c r="H57" s="24">
        <f>H56*100%/C56</f>
        <v>0.71568627450980393</v>
      </c>
      <c r="I57" s="24">
        <f>I56*100%/C56</f>
        <v>0</v>
      </c>
      <c r="J57" s="24">
        <f>J56*100%/C56</f>
        <v>0</v>
      </c>
      <c r="K57" s="24">
        <f>K56*100%/C56</f>
        <v>0</v>
      </c>
      <c r="L57" s="24">
        <f>L56*100%/C56</f>
        <v>0.71568627450980393</v>
      </c>
      <c r="M57" s="24">
        <f>M56*100%/C56</f>
        <v>0</v>
      </c>
      <c r="N57" s="24">
        <f>N56*100%/C56</f>
        <v>0.39215686274509803</v>
      </c>
      <c r="O57" s="24">
        <f>O56*100%/C56</f>
        <v>0.12745098039215685</v>
      </c>
      <c r="P57" s="24">
        <f>P56*100%/C56</f>
        <v>8.8235294117647065E-2</v>
      </c>
      <c r="Q57" s="24">
        <f>Q56*100%/C56</f>
        <v>0.11764705882352941</v>
      </c>
      <c r="R57" s="24">
        <f>R56*100%/C56</f>
        <v>0</v>
      </c>
      <c r="S57" s="24">
        <f>S56*100%/C56</f>
        <v>0</v>
      </c>
      <c r="U57" s="21">
        <f t="shared" si="1"/>
        <v>1</v>
      </c>
    </row>
    <row r="58" spans="1:21" ht="12.75" customHeight="1" x14ac:dyDescent="0.2">
      <c r="A58" s="135" t="s">
        <v>39</v>
      </c>
      <c r="B58" s="58" t="s">
        <v>23</v>
      </c>
      <c r="C58" s="68">
        <f>C60+C62+C64</f>
        <v>97</v>
      </c>
      <c r="D58" s="31">
        <f t="shared" ref="D58:S58" si="8">D60+D62+D64</f>
        <v>45</v>
      </c>
      <c r="E58" s="31">
        <f t="shared" si="8"/>
        <v>3</v>
      </c>
      <c r="F58" s="31">
        <f t="shared" si="8"/>
        <v>3</v>
      </c>
      <c r="G58" s="31">
        <f t="shared" si="8"/>
        <v>0</v>
      </c>
      <c r="H58" s="31">
        <f t="shared" si="8"/>
        <v>46</v>
      </c>
      <c r="I58" s="31">
        <f t="shared" si="8"/>
        <v>0</v>
      </c>
      <c r="J58" s="31">
        <f t="shared" si="8"/>
        <v>0</v>
      </c>
      <c r="K58" s="31">
        <f t="shared" si="8"/>
        <v>0</v>
      </c>
      <c r="L58" s="31">
        <f t="shared" si="8"/>
        <v>46</v>
      </c>
      <c r="M58" s="31">
        <f t="shared" si="8"/>
        <v>0</v>
      </c>
      <c r="N58" s="31">
        <f t="shared" si="8"/>
        <v>29</v>
      </c>
      <c r="O58" s="31">
        <f t="shared" si="8"/>
        <v>4</v>
      </c>
      <c r="P58" s="32">
        <f t="shared" si="8"/>
        <v>7</v>
      </c>
      <c r="Q58" s="31">
        <f t="shared" si="8"/>
        <v>6</v>
      </c>
      <c r="R58" s="31">
        <f t="shared" si="8"/>
        <v>0</v>
      </c>
      <c r="S58" s="33">
        <f t="shared" si="8"/>
        <v>0</v>
      </c>
      <c r="U58" s="21">
        <f t="shared" si="1"/>
        <v>97</v>
      </c>
    </row>
    <row r="59" spans="1:21" x14ac:dyDescent="0.2">
      <c r="A59" s="136"/>
      <c r="B59" s="22" t="s">
        <v>24</v>
      </c>
      <c r="C59" s="23">
        <v>1</v>
      </c>
      <c r="D59" s="24">
        <f>D58*100%/C58</f>
        <v>0.46391752577319589</v>
      </c>
      <c r="E59" s="24">
        <f>E58*100%/C58</f>
        <v>3.0927835051546393E-2</v>
      </c>
      <c r="F59" s="24">
        <f>F58*100%/C58</f>
        <v>3.0927835051546393E-2</v>
      </c>
      <c r="G59" s="24">
        <f>G58*100%/C58</f>
        <v>0</v>
      </c>
      <c r="H59" s="24">
        <f>H58*100%/C58</f>
        <v>0.47422680412371132</v>
      </c>
      <c r="I59" s="24">
        <f>I58*100%/C58</f>
        <v>0</v>
      </c>
      <c r="J59" s="24">
        <f>J58*100%/C58</f>
        <v>0</v>
      </c>
      <c r="K59" s="24">
        <f>K58*100%/C58</f>
        <v>0</v>
      </c>
      <c r="L59" s="24">
        <f>L58*100%/C58</f>
        <v>0.47422680412371132</v>
      </c>
      <c r="M59" s="24">
        <f>M58*100%/C58</f>
        <v>0</v>
      </c>
      <c r="N59" s="24">
        <f>N58*100%/C58</f>
        <v>0.29896907216494845</v>
      </c>
      <c r="O59" s="24">
        <f>O58*100%/C58</f>
        <v>4.1237113402061855E-2</v>
      </c>
      <c r="P59" s="24">
        <f>P58*100%/C58</f>
        <v>7.2164948453608241E-2</v>
      </c>
      <c r="Q59" s="24">
        <f>Q58*100%/C58</f>
        <v>6.1855670103092786E-2</v>
      </c>
      <c r="R59" s="24">
        <f>R58*100%/C58</f>
        <v>0</v>
      </c>
      <c r="S59" s="24">
        <f>S58*100%/C58</f>
        <v>0</v>
      </c>
      <c r="U59" s="21">
        <f t="shared" si="1"/>
        <v>1</v>
      </c>
    </row>
    <row r="60" spans="1:21" ht="16.5" customHeight="1" x14ac:dyDescent="0.2">
      <c r="A60" s="127" t="s">
        <v>40</v>
      </c>
      <c r="B60" s="34" t="s">
        <v>26</v>
      </c>
      <c r="C60" s="35">
        <f>'[1]06'!C10</f>
        <v>53</v>
      </c>
      <c r="D60" s="35">
        <f>'[1]06'!D10</f>
        <v>36</v>
      </c>
      <c r="E60" s="35">
        <f>'[1]06'!E10</f>
        <v>1</v>
      </c>
      <c r="F60" s="35">
        <f>'[1]06'!F10</f>
        <v>2</v>
      </c>
      <c r="G60" s="35">
        <f>'[1]06'!G10</f>
        <v>0</v>
      </c>
      <c r="H60" s="35">
        <f>'[1]06'!H10</f>
        <v>14</v>
      </c>
      <c r="I60" s="35">
        <f>'[1]06'!I10</f>
        <v>0</v>
      </c>
      <c r="J60" s="35">
        <f>'[1]06'!J10</f>
        <v>0</v>
      </c>
      <c r="K60" s="35">
        <f>'[1]06'!K10</f>
        <v>0</v>
      </c>
      <c r="L60" s="35">
        <f>'[1]06'!L10</f>
        <v>14</v>
      </c>
      <c r="M60" s="35">
        <f>'[1]06'!M10</f>
        <v>0</v>
      </c>
      <c r="N60" s="35">
        <f>'[1]06'!N10</f>
        <v>10</v>
      </c>
      <c r="O60" s="35">
        <f>'[1]06'!O10</f>
        <v>0</v>
      </c>
      <c r="P60" s="35">
        <f>'[1]06'!P10</f>
        <v>3</v>
      </c>
      <c r="Q60" s="35">
        <f>'[1]06'!Q10</f>
        <v>1</v>
      </c>
      <c r="R60" s="35">
        <f>'[1]06'!R10</f>
        <v>0</v>
      </c>
      <c r="S60" s="35">
        <f>'[1]06'!S10</f>
        <v>0</v>
      </c>
      <c r="U60" s="21">
        <f t="shared" si="1"/>
        <v>53</v>
      </c>
    </row>
    <row r="61" spans="1:21" x14ac:dyDescent="0.2">
      <c r="A61" s="127"/>
      <c r="B61" s="34" t="s">
        <v>24</v>
      </c>
      <c r="C61" s="27">
        <f>C60*100%/C58</f>
        <v>0.54639175257731953</v>
      </c>
      <c r="D61" s="24">
        <f>D60*100%/C60</f>
        <v>0.67924528301886788</v>
      </c>
      <c r="E61" s="24">
        <f>E60*100%/C60</f>
        <v>1.8867924528301886E-2</v>
      </c>
      <c r="F61" s="24">
        <f>F60*100%/C60</f>
        <v>3.7735849056603772E-2</v>
      </c>
      <c r="G61" s="24">
        <f>G60*100%/C60</f>
        <v>0</v>
      </c>
      <c r="H61" s="24">
        <f>H60*100%/C60</f>
        <v>0.26415094339622641</v>
      </c>
      <c r="I61" s="24">
        <f>I60*100%/C60</f>
        <v>0</v>
      </c>
      <c r="J61" s="24">
        <f>J60*100%/C60</f>
        <v>0</v>
      </c>
      <c r="K61" s="24">
        <f>K60*100%/C60</f>
        <v>0</v>
      </c>
      <c r="L61" s="24">
        <f>L60*100%/C60</f>
        <v>0.26415094339622641</v>
      </c>
      <c r="M61" s="24">
        <f>M60*100%/C60</f>
        <v>0</v>
      </c>
      <c r="N61" s="24">
        <f>N60*100%/C60</f>
        <v>0.18867924528301888</v>
      </c>
      <c r="O61" s="24">
        <f>O60*100%/C60</f>
        <v>0</v>
      </c>
      <c r="P61" s="24">
        <f>P60*100%/C60</f>
        <v>5.6603773584905662E-2</v>
      </c>
      <c r="Q61" s="24">
        <f>Q60*100%/C60</f>
        <v>1.8867924528301886E-2</v>
      </c>
      <c r="R61" s="24">
        <f>R60*100%/C60</f>
        <v>0</v>
      </c>
      <c r="S61" s="24">
        <f>S60*100%/C60</f>
        <v>0</v>
      </c>
      <c r="U61" s="21">
        <f t="shared" si="1"/>
        <v>1</v>
      </c>
    </row>
    <row r="62" spans="1:21" x14ac:dyDescent="0.2">
      <c r="A62" s="127"/>
      <c r="B62" s="34" t="s">
        <v>27</v>
      </c>
      <c r="C62" s="69">
        <f>'[1]06'!C12</f>
        <v>0</v>
      </c>
      <c r="D62" s="69">
        <f>'[1]06'!D12</f>
        <v>0</v>
      </c>
      <c r="E62" s="69">
        <f>'[1]06'!E12</f>
        <v>0</v>
      </c>
      <c r="F62" s="69">
        <f>'[1]06'!F12</f>
        <v>0</v>
      </c>
      <c r="G62" s="69">
        <f>'[1]06'!G12</f>
        <v>0</v>
      </c>
      <c r="H62" s="69">
        <f>'[1]06'!H12</f>
        <v>0</v>
      </c>
      <c r="I62" s="69">
        <f>'[1]06'!I12</f>
        <v>0</v>
      </c>
      <c r="J62" s="69">
        <f>'[1]06'!J12</f>
        <v>0</v>
      </c>
      <c r="K62" s="69">
        <f>'[1]06'!K12</f>
        <v>0</v>
      </c>
      <c r="L62" s="69">
        <f>'[1]06'!L12</f>
        <v>0</v>
      </c>
      <c r="M62" s="69">
        <f>'[1]06'!M12</f>
        <v>0</v>
      </c>
      <c r="N62" s="69">
        <f>'[1]06'!N12</f>
        <v>0</v>
      </c>
      <c r="O62" s="69">
        <f>'[1]06'!O12</f>
        <v>0</v>
      </c>
      <c r="P62" s="69">
        <f>'[1]06'!P12</f>
        <v>0</v>
      </c>
      <c r="Q62" s="69">
        <f>'[1]06'!Q12</f>
        <v>0</v>
      </c>
      <c r="R62" s="69">
        <f>'[1]06'!R12</f>
        <v>0</v>
      </c>
      <c r="S62" s="69">
        <f>'[1]06'!S12</f>
        <v>0</v>
      </c>
      <c r="U62" s="21">
        <f t="shared" si="1"/>
        <v>0</v>
      </c>
    </row>
    <row r="63" spans="1:21" x14ac:dyDescent="0.2">
      <c r="A63" s="127"/>
      <c r="B63" s="34" t="s">
        <v>24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U63" s="21">
        <f t="shared" si="1"/>
        <v>0</v>
      </c>
    </row>
    <row r="64" spans="1:21" x14ac:dyDescent="0.2">
      <c r="A64" s="127"/>
      <c r="B64" s="34" t="s">
        <v>28</v>
      </c>
      <c r="C64" s="39">
        <f>'[1]06'!C14</f>
        <v>44</v>
      </c>
      <c r="D64" s="39">
        <f>'[1]06'!D14</f>
        <v>9</v>
      </c>
      <c r="E64" s="39">
        <f>'[1]06'!E14</f>
        <v>2</v>
      </c>
      <c r="F64" s="39">
        <f>'[1]06'!F14</f>
        <v>1</v>
      </c>
      <c r="G64" s="39">
        <f>'[1]06'!G14</f>
        <v>0</v>
      </c>
      <c r="H64" s="39">
        <f>'[1]06'!H14</f>
        <v>32</v>
      </c>
      <c r="I64" s="39">
        <f>'[1]06'!I14</f>
        <v>0</v>
      </c>
      <c r="J64" s="39">
        <f>'[1]06'!J14</f>
        <v>0</v>
      </c>
      <c r="K64" s="39">
        <f>'[1]06'!K14</f>
        <v>0</v>
      </c>
      <c r="L64" s="39">
        <f>'[1]06'!L14</f>
        <v>32</v>
      </c>
      <c r="M64" s="39">
        <f>'[1]06'!M14</f>
        <v>0</v>
      </c>
      <c r="N64" s="39">
        <f>'[1]06'!N14</f>
        <v>19</v>
      </c>
      <c r="O64" s="39">
        <f>'[1]06'!O14</f>
        <v>4</v>
      </c>
      <c r="P64" s="39">
        <f>'[1]06'!P14</f>
        <v>4</v>
      </c>
      <c r="Q64" s="39">
        <f>'[1]06'!Q14</f>
        <v>5</v>
      </c>
      <c r="R64" s="39">
        <f>'[1]06'!R14</f>
        <v>0</v>
      </c>
      <c r="S64" s="39">
        <f>'[1]06'!S14</f>
        <v>0</v>
      </c>
      <c r="U64" s="21">
        <f t="shared" si="1"/>
        <v>44</v>
      </c>
    </row>
    <row r="65" spans="1:21" ht="13.5" thickBot="1" x14ac:dyDescent="0.25">
      <c r="A65" s="128"/>
      <c r="B65" s="43" t="s">
        <v>24</v>
      </c>
      <c r="C65" s="27">
        <f>C64*100%/C58</f>
        <v>0.45360824742268041</v>
      </c>
      <c r="D65" s="24">
        <f>D64*100%/C64</f>
        <v>0.20454545454545456</v>
      </c>
      <c r="E65" s="24">
        <f>E64*100%/C64</f>
        <v>4.5454545454545456E-2</v>
      </c>
      <c r="F65" s="24">
        <f>F64*100%/C64</f>
        <v>2.2727272727272728E-2</v>
      </c>
      <c r="G65" s="24">
        <f>G64*100%/C64</f>
        <v>0</v>
      </c>
      <c r="H65" s="24">
        <f>H64*100%/C64</f>
        <v>0.72727272727272729</v>
      </c>
      <c r="I65" s="24">
        <f>I64*100%/C64</f>
        <v>0</v>
      </c>
      <c r="J65" s="24">
        <f>J64*100%/C64</f>
        <v>0</v>
      </c>
      <c r="K65" s="24">
        <f>K64*100%/C64</f>
        <v>0</v>
      </c>
      <c r="L65" s="24">
        <f>L64*100%/C64</f>
        <v>0.72727272727272729</v>
      </c>
      <c r="M65" s="24">
        <f>M64*100%/C64</f>
        <v>0</v>
      </c>
      <c r="N65" s="24">
        <f>N64*100%/C64</f>
        <v>0.43181818181818182</v>
      </c>
      <c r="O65" s="24">
        <f>O64*100%/C64</f>
        <v>9.0909090909090912E-2</v>
      </c>
      <c r="P65" s="24">
        <f>P64*100%/C64</f>
        <v>9.0909090909090912E-2</v>
      </c>
      <c r="Q65" s="24">
        <f>Q64*100%/C64</f>
        <v>0.11363636363636363</v>
      </c>
      <c r="R65" s="24">
        <f>R64*100%/C64</f>
        <v>0</v>
      </c>
      <c r="S65" s="24">
        <f>S64*100%/C64</f>
        <v>0</v>
      </c>
      <c r="U65" s="21">
        <f t="shared" si="1"/>
        <v>1</v>
      </c>
    </row>
    <row r="66" spans="1:21" ht="12.75" customHeight="1" x14ac:dyDescent="0.2">
      <c r="A66" s="135" t="s">
        <v>41</v>
      </c>
      <c r="B66" s="58" t="s">
        <v>23</v>
      </c>
      <c r="C66" s="68">
        <f>C68+C70+C72</f>
        <v>11</v>
      </c>
      <c r="D66" s="31">
        <f t="shared" ref="D66:S66" si="9">D68+D70+D72</f>
        <v>0</v>
      </c>
      <c r="E66" s="31">
        <f t="shared" si="9"/>
        <v>11</v>
      </c>
      <c r="F66" s="31">
        <f t="shared" si="9"/>
        <v>0</v>
      </c>
      <c r="G66" s="31">
        <f t="shared" si="9"/>
        <v>0</v>
      </c>
      <c r="H66" s="31">
        <f t="shared" si="9"/>
        <v>0</v>
      </c>
      <c r="I66" s="31">
        <f t="shared" si="9"/>
        <v>0</v>
      </c>
      <c r="J66" s="31">
        <f t="shared" si="9"/>
        <v>0</v>
      </c>
      <c r="K66" s="31">
        <f t="shared" si="9"/>
        <v>0</v>
      </c>
      <c r="L66" s="31">
        <f t="shared" si="9"/>
        <v>0</v>
      </c>
      <c r="M66" s="31">
        <f t="shared" si="9"/>
        <v>0</v>
      </c>
      <c r="N66" s="31">
        <f t="shared" si="9"/>
        <v>0</v>
      </c>
      <c r="O66" s="31">
        <f t="shared" si="9"/>
        <v>0</v>
      </c>
      <c r="P66" s="31">
        <f t="shared" si="9"/>
        <v>0</v>
      </c>
      <c r="Q66" s="31">
        <f t="shared" si="9"/>
        <v>0</v>
      </c>
      <c r="R66" s="31">
        <f t="shared" si="9"/>
        <v>0</v>
      </c>
      <c r="S66" s="31">
        <f t="shared" si="9"/>
        <v>0</v>
      </c>
      <c r="U66" s="21">
        <f t="shared" si="1"/>
        <v>11</v>
      </c>
    </row>
    <row r="67" spans="1:21" x14ac:dyDescent="0.2">
      <c r="A67" s="136"/>
      <c r="B67" s="22" t="s">
        <v>24</v>
      </c>
      <c r="C67" s="23">
        <v>1</v>
      </c>
      <c r="D67" s="24">
        <f>D66*100%/C66</f>
        <v>0</v>
      </c>
      <c r="E67" s="24">
        <f>E66*100%/C66</f>
        <v>1</v>
      </c>
      <c r="F67" s="24">
        <f>F66*100%/C66</f>
        <v>0</v>
      </c>
      <c r="G67" s="24">
        <f>G66*100%/C66</f>
        <v>0</v>
      </c>
      <c r="H67" s="24">
        <f>H66*100%/C66</f>
        <v>0</v>
      </c>
      <c r="I67" s="24">
        <f>I66*100%/C66</f>
        <v>0</v>
      </c>
      <c r="J67" s="24">
        <f>J66*100%/C66</f>
        <v>0</v>
      </c>
      <c r="K67" s="24">
        <f>K66*100%/C66</f>
        <v>0</v>
      </c>
      <c r="L67" s="24">
        <f>L66*100%/C66</f>
        <v>0</v>
      </c>
      <c r="M67" s="24">
        <f>M66*100%/C66</f>
        <v>0</v>
      </c>
      <c r="N67" s="24">
        <f>N66*100%/C66</f>
        <v>0</v>
      </c>
      <c r="O67" s="24">
        <f>O66*100%/C66</f>
        <v>0</v>
      </c>
      <c r="P67" s="24">
        <f>P66*100%/C66</f>
        <v>0</v>
      </c>
      <c r="Q67" s="24">
        <f>Q66*100%/C66</f>
        <v>0</v>
      </c>
      <c r="R67" s="24">
        <f>R66*100%/C66</f>
        <v>0</v>
      </c>
      <c r="S67" s="24">
        <f>S66*100%/C66</f>
        <v>0</v>
      </c>
      <c r="U67" s="21">
        <f t="shared" si="1"/>
        <v>1</v>
      </c>
    </row>
    <row r="68" spans="1:21" ht="15" customHeight="1" x14ac:dyDescent="0.2">
      <c r="A68" s="127" t="s">
        <v>42</v>
      </c>
      <c r="B68" s="34" t="s">
        <v>26</v>
      </c>
      <c r="C68" s="49">
        <f>'[1]11'!C10</f>
        <v>0</v>
      </c>
      <c r="D68" s="70">
        <f>'[1]11'!D10</f>
        <v>0</v>
      </c>
      <c r="E68" s="70">
        <f>'[1]11'!E10</f>
        <v>0</v>
      </c>
      <c r="F68" s="70">
        <f>'[1]11'!F10</f>
        <v>0</v>
      </c>
      <c r="G68" s="70">
        <f>'[1]11'!G10</f>
        <v>0</v>
      </c>
      <c r="H68" s="70">
        <f>'[1]11'!H10</f>
        <v>0</v>
      </c>
      <c r="I68" s="70">
        <f>'[1]11'!I10</f>
        <v>0</v>
      </c>
      <c r="J68" s="70">
        <f>'[1]11'!J10</f>
        <v>0</v>
      </c>
      <c r="K68" s="70">
        <f>'[1]11'!K10</f>
        <v>0</v>
      </c>
      <c r="L68" s="70">
        <f>'[1]11'!L10</f>
        <v>0</v>
      </c>
      <c r="M68" s="70">
        <f>'[1]11'!M10</f>
        <v>0</v>
      </c>
      <c r="N68" s="70">
        <f>'[1]11'!N10</f>
        <v>0</v>
      </c>
      <c r="O68" s="70">
        <f>'[1]11'!O10</f>
        <v>0</v>
      </c>
      <c r="P68" s="70">
        <f>'[1]11'!P10</f>
        <v>0</v>
      </c>
      <c r="Q68" s="70">
        <f>'[1]11'!Q10</f>
        <v>0</v>
      </c>
      <c r="R68" s="70">
        <f>'[1]11'!R10</f>
        <v>0</v>
      </c>
      <c r="S68" s="70">
        <f>'[1]11'!S10</f>
        <v>0</v>
      </c>
      <c r="U68" s="21">
        <f t="shared" si="1"/>
        <v>0</v>
      </c>
    </row>
    <row r="69" spans="1:21" x14ac:dyDescent="0.2">
      <c r="A69" s="127"/>
      <c r="B69" s="34" t="s">
        <v>24</v>
      </c>
      <c r="C69" s="49">
        <f>'[1]11'!C11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U69" s="21">
        <f t="shared" si="1"/>
        <v>0</v>
      </c>
    </row>
    <row r="70" spans="1:21" x14ac:dyDescent="0.2">
      <c r="A70" s="127"/>
      <c r="B70" s="34" t="s">
        <v>27</v>
      </c>
      <c r="C70" s="49">
        <f>'[1]11'!C12</f>
        <v>11</v>
      </c>
      <c r="D70" s="49">
        <f>'[1]11'!D12</f>
        <v>0</v>
      </c>
      <c r="E70" s="49">
        <f>'[1]11'!E12</f>
        <v>11</v>
      </c>
      <c r="F70" s="49">
        <f>'[1]11'!F12</f>
        <v>0</v>
      </c>
      <c r="G70" s="49">
        <f>'[1]11'!G12</f>
        <v>0</v>
      </c>
      <c r="H70" s="49">
        <f>'[1]11'!H12</f>
        <v>0</v>
      </c>
      <c r="I70" s="49">
        <f>'[1]11'!I12</f>
        <v>0</v>
      </c>
      <c r="J70" s="49">
        <f>'[1]11'!J12</f>
        <v>0</v>
      </c>
      <c r="K70" s="49">
        <f>'[1]11'!K12</f>
        <v>0</v>
      </c>
      <c r="L70" s="49">
        <f>'[1]11'!L12</f>
        <v>0</v>
      </c>
      <c r="M70" s="49">
        <f>'[1]11'!M12</f>
        <v>0</v>
      </c>
      <c r="N70" s="49">
        <f>'[1]11'!N12</f>
        <v>0</v>
      </c>
      <c r="O70" s="49">
        <f>'[1]11'!O12</f>
        <v>0</v>
      </c>
      <c r="P70" s="49">
        <f>'[1]11'!P12</f>
        <v>0</v>
      </c>
      <c r="Q70" s="49">
        <f>'[1]11'!Q12</f>
        <v>0</v>
      </c>
      <c r="R70" s="49">
        <f>'[1]11'!R12</f>
        <v>0</v>
      </c>
      <c r="S70" s="49">
        <f>'[1]11'!S12</f>
        <v>0</v>
      </c>
      <c r="U70" s="21">
        <f t="shared" si="1"/>
        <v>11</v>
      </c>
    </row>
    <row r="71" spans="1:21" x14ac:dyDescent="0.2">
      <c r="A71" s="127"/>
      <c r="B71" s="34" t="s">
        <v>24</v>
      </c>
      <c r="C71" s="49">
        <f>'[1]11'!C13</f>
        <v>1</v>
      </c>
      <c r="D71" s="24">
        <f>D70*100%/C70</f>
        <v>0</v>
      </c>
      <c r="E71" s="24">
        <f>E70*100%/C70</f>
        <v>1</v>
      </c>
      <c r="F71" s="24">
        <f>F70*100%/C70</f>
        <v>0</v>
      </c>
      <c r="G71" s="24">
        <f>G70*100%/C70</f>
        <v>0</v>
      </c>
      <c r="H71" s="24">
        <f>H70*100%/C70</f>
        <v>0</v>
      </c>
      <c r="I71" s="24">
        <f>I70*100%/C70</f>
        <v>0</v>
      </c>
      <c r="J71" s="24">
        <f>J70*100%/C70</f>
        <v>0</v>
      </c>
      <c r="K71" s="24">
        <f>K70*100%/C70</f>
        <v>0</v>
      </c>
      <c r="L71" s="24">
        <f>L70*100%/C70</f>
        <v>0</v>
      </c>
      <c r="M71" s="24">
        <f>M70*100%/C70</f>
        <v>0</v>
      </c>
      <c r="N71" s="24">
        <f>N70*100%/C70</f>
        <v>0</v>
      </c>
      <c r="O71" s="24">
        <f>O70*100%/C70</f>
        <v>0</v>
      </c>
      <c r="P71" s="24">
        <f>P70*100%/C70</f>
        <v>0</v>
      </c>
      <c r="Q71" s="24">
        <f>Q70*100%/C70</f>
        <v>0</v>
      </c>
      <c r="R71" s="24">
        <f>R70*100%/C70</f>
        <v>0</v>
      </c>
      <c r="S71" s="24">
        <f>S70*100%/C70</f>
        <v>0</v>
      </c>
      <c r="U71" s="21">
        <f t="shared" si="1"/>
        <v>1</v>
      </c>
    </row>
    <row r="72" spans="1:21" x14ac:dyDescent="0.2">
      <c r="A72" s="127"/>
      <c r="B72" s="34" t="s">
        <v>28</v>
      </c>
      <c r="C72" s="49">
        <f>'[1]11'!C14</f>
        <v>0</v>
      </c>
      <c r="D72" s="49">
        <f>'[1]11'!D14</f>
        <v>0</v>
      </c>
      <c r="E72" s="49">
        <f>'[1]11'!E14</f>
        <v>0</v>
      </c>
      <c r="F72" s="49">
        <f>'[1]11'!F14</f>
        <v>0</v>
      </c>
      <c r="G72" s="49">
        <f>'[1]11'!G14</f>
        <v>0</v>
      </c>
      <c r="H72" s="49">
        <f>'[1]11'!H14</f>
        <v>0</v>
      </c>
      <c r="I72" s="49">
        <f>'[1]11'!I14</f>
        <v>0</v>
      </c>
      <c r="J72" s="49">
        <f>'[1]11'!J14</f>
        <v>0</v>
      </c>
      <c r="K72" s="49">
        <f>'[1]11'!K14</f>
        <v>0</v>
      </c>
      <c r="L72" s="49">
        <f>'[1]11'!L14</f>
        <v>0</v>
      </c>
      <c r="M72" s="49">
        <f>'[1]11'!M14</f>
        <v>0</v>
      </c>
      <c r="N72" s="49">
        <f>'[1]11'!N14</f>
        <v>0</v>
      </c>
      <c r="O72" s="49">
        <f>'[1]11'!O14</f>
        <v>0</v>
      </c>
      <c r="P72" s="49">
        <f>'[1]11'!P14</f>
        <v>0</v>
      </c>
      <c r="Q72" s="49">
        <f>'[1]11'!Q14</f>
        <v>0</v>
      </c>
      <c r="R72" s="49">
        <f>'[1]11'!R14</f>
        <v>0</v>
      </c>
      <c r="S72" s="49">
        <f>'[1]11'!S14</f>
        <v>0</v>
      </c>
      <c r="U72" s="21">
        <f t="shared" si="1"/>
        <v>0</v>
      </c>
    </row>
    <row r="73" spans="1:21" ht="13.5" thickBot="1" x14ac:dyDescent="0.25">
      <c r="A73" s="128"/>
      <c r="B73" s="43" t="s">
        <v>24</v>
      </c>
      <c r="C73" s="49">
        <f>'[1]11'!C15</f>
        <v>0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U73" s="21">
        <f t="shared" si="1"/>
        <v>0</v>
      </c>
    </row>
    <row r="74" spans="1:21" ht="12.75" customHeight="1" x14ac:dyDescent="0.2">
      <c r="A74" s="131" t="s">
        <v>43</v>
      </c>
      <c r="B74" s="58" t="s">
        <v>23</v>
      </c>
      <c r="C74" s="68">
        <f>C76+C78+C80</f>
        <v>60</v>
      </c>
      <c r="D74" s="31">
        <f t="shared" ref="D74:S74" si="10">D76+D78+D80</f>
        <v>20</v>
      </c>
      <c r="E74" s="31">
        <f t="shared" si="10"/>
        <v>2</v>
      </c>
      <c r="F74" s="31">
        <f t="shared" si="10"/>
        <v>0</v>
      </c>
      <c r="G74" s="31">
        <f t="shared" si="10"/>
        <v>0</v>
      </c>
      <c r="H74" s="31">
        <f t="shared" si="10"/>
        <v>38</v>
      </c>
      <c r="I74" s="31">
        <f t="shared" si="10"/>
        <v>0</v>
      </c>
      <c r="J74" s="31">
        <f t="shared" si="10"/>
        <v>0</v>
      </c>
      <c r="K74" s="31">
        <f t="shared" si="10"/>
        <v>0</v>
      </c>
      <c r="L74" s="31">
        <f t="shared" si="10"/>
        <v>38</v>
      </c>
      <c r="M74" s="31">
        <f t="shared" si="10"/>
        <v>0</v>
      </c>
      <c r="N74" s="31">
        <f t="shared" si="10"/>
        <v>19</v>
      </c>
      <c r="O74" s="31">
        <f t="shared" si="10"/>
        <v>0</v>
      </c>
      <c r="P74" s="32">
        <f t="shared" si="10"/>
        <v>7</v>
      </c>
      <c r="Q74" s="31">
        <f t="shared" si="10"/>
        <v>12</v>
      </c>
      <c r="R74" s="31">
        <f t="shared" si="10"/>
        <v>0</v>
      </c>
      <c r="S74" s="33">
        <f t="shared" si="10"/>
        <v>0</v>
      </c>
      <c r="U74" s="21">
        <f t="shared" si="1"/>
        <v>60</v>
      </c>
    </row>
    <row r="75" spans="1:21" x14ac:dyDescent="0.2">
      <c r="A75" s="127"/>
      <c r="B75" s="22" t="s">
        <v>24</v>
      </c>
      <c r="C75" s="23">
        <v>1</v>
      </c>
      <c r="D75" s="24">
        <f>D74*100%/C74</f>
        <v>0.33333333333333331</v>
      </c>
      <c r="E75" s="24">
        <f>E74*100%/C74</f>
        <v>3.3333333333333333E-2</v>
      </c>
      <c r="F75" s="24">
        <f>F74*100%/C74</f>
        <v>0</v>
      </c>
      <c r="G75" s="24">
        <f>G74*100%/C74</f>
        <v>0</v>
      </c>
      <c r="H75" s="24">
        <f>H74*100%/C74</f>
        <v>0.6333333333333333</v>
      </c>
      <c r="I75" s="24">
        <f>I74*100%/C74</f>
        <v>0</v>
      </c>
      <c r="J75" s="24">
        <f>J74*100%/C74</f>
        <v>0</v>
      </c>
      <c r="K75" s="24">
        <f>K74*100%/C74</f>
        <v>0</v>
      </c>
      <c r="L75" s="24">
        <f>L74*100%/C74</f>
        <v>0.6333333333333333</v>
      </c>
      <c r="M75" s="24">
        <f>M74*100%/C74</f>
        <v>0</v>
      </c>
      <c r="N75" s="24">
        <f>N74*100%/C74</f>
        <v>0.31666666666666665</v>
      </c>
      <c r="O75" s="24">
        <f>O74*100%/C74</f>
        <v>0</v>
      </c>
      <c r="P75" s="24">
        <f>P74*100%/C74</f>
        <v>0.11666666666666667</v>
      </c>
      <c r="Q75" s="24">
        <f>Q74*100%/C74</f>
        <v>0.2</v>
      </c>
      <c r="R75" s="24">
        <f>R74*100%/C74</f>
        <v>0</v>
      </c>
      <c r="S75" s="24">
        <f>S74*100%/C74</f>
        <v>0</v>
      </c>
      <c r="U75" s="21">
        <f t="shared" ref="U75:U138" si="11">SUM(D75,E75,F75,H75)</f>
        <v>1</v>
      </c>
    </row>
    <row r="76" spans="1:21" ht="20.25" customHeight="1" x14ac:dyDescent="0.2">
      <c r="A76" s="127" t="s">
        <v>44</v>
      </c>
      <c r="B76" s="34" t="s">
        <v>26</v>
      </c>
      <c r="C76" s="49">
        <f>'[1]09'!C10</f>
        <v>27</v>
      </c>
      <c r="D76" s="49">
        <f>'[1]09'!D10</f>
        <v>16</v>
      </c>
      <c r="E76" s="49">
        <f>'[1]09'!E10</f>
        <v>2</v>
      </c>
      <c r="F76" s="49">
        <f>'[1]09'!F10</f>
        <v>0</v>
      </c>
      <c r="G76" s="49">
        <f>'[1]09'!G10</f>
        <v>0</v>
      </c>
      <c r="H76" s="49">
        <f>'[1]09'!H10</f>
        <v>9</v>
      </c>
      <c r="I76" s="49">
        <f>'[1]09'!I10</f>
        <v>0</v>
      </c>
      <c r="J76" s="49">
        <f>'[1]09'!J10</f>
        <v>0</v>
      </c>
      <c r="K76" s="49">
        <f>'[1]09'!K10</f>
        <v>0</v>
      </c>
      <c r="L76" s="49">
        <f>'[1]09'!L10</f>
        <v>9</v>
      </c>
      <c r="M76" s="49">
        <f>'[1]09'!M10</f>
        <v>0</v>
      </c>
      <c r="N76" s="49">
        <f>'[1]09'!N10</f>
        <v>4</v>
      </c>
      <c r="O76" s="49">
        <f>'[1]09'!O10</f>
        <v>0</v>
      </c>
      <c r="P76" s="49">
        <f>'[1]09'!P10</f>
        <v>2</v>
      </c>
      <c r="Q76" s="49">
        <f>'[1]09'!Q10</f>
        <v>3</v>
      </c>
      <c r="R76" s="49">
        <f>'[1]09'!R10</f>
        <v>0</v>
      </c>
      <c r="S76" s="49">
        <f>'[1]09'!S10</f>
        <v>0</v>
      </c>
      <c r="U76" s="21">
        <f t="shared" si="11"/>
        <v>27</v>
      </c>
    </row>
    <row r="77" spans="1:21" x14ac:dyDescent="0.2">
      <c r="A77" s="127"/>
      <c r="B77" s="34" t="s">
        <v>24</v>
      </c>
      <c r="C77" s="27">
        <f>C76*100%/C74</f>
        <v>0.45</v>
      </c>
      <c r="D77" s="24">
        <f>D76*100%/C76</f>
        <v>0.59259259259259256</v>
      </c>
      <c r="E77" s="24">
        <f>E76*100%/C76</f>
        <v>7.407407407407407E-2</v>
      </c>
      <c r="F77" s="24">
        <f>F76*100%/C76</f>
        <v>0</v>
      </c>
      <c r="G77" s="24">
        <f>G76*100%/C76</f>
        <v>0</v>
      </c>
      <c r="H77" s="24">
        <f>H76*100%/C76</f>
        <v>0.33333333333333331</v>
      </c>
      <c r="I77" s="24">
        <f>I76*100%/C76</f>
        <v>0</v>
      </c>
      <c r="J77" s="24">
        <f>J76*100%/C76</f>
        <v>0</v>
      </c>
      <c r="K77" s="24">
        <f>K76*100%/C76</f>
        <v>0</v>
      </c>
      <c r="L77" s="24">
        <f>L76*100%/C76</f>
        <v>0.33333333333333331</v>
      </c>
      <c r="M77" s="24">
        <f>M76*100%/C76</f>
        <v>0</v>
      </c>
      <c r="N77" s="24">
        <f>N76*100%/C76</f>
        <v>0.14814814814814814</v>
      </c>
      <c r="O77" s="24">
        <f>O76*100%/C76</f>
        <v>0</v>
      </c>
      <c r="P77" s="24">
        <f>P76*100%/C76</f>
        <v>7.407407407407407E-2</v>
      </c>
      <c r="Q77" s="24">
        <f>Q76*100%/C76</f>
        <v>0.1111111111111111</v>
      </c>
      <c r="R77" s="24">
        <f>R76*100%/C76</f>
        <v>0</v>
      </c>
      <c r="S77" s="24">
        <f>S76*100%/C76</f>
        <v>0</v>
      </c>
      <c r="U77" s="21">
        <f t="shared" si="11"/>
        <v>1</v>
      </c>
    </row>
    <row r="78" spans="1:21" x14ac:dyDescent="0.2">
      <c r="A78" s="127"/>
      <c r="B78" s="34" t="s">
        <v>27</v>
      </c>
      <c r="C78" s="69">
        <v>0</v>
      </c>
      <c r="D78" s="69">
        <f>'[1]09'!D12</f>
        <v>0</v>
      </c>
      <c r="E78" s="69">
        <f>'[1]09'!E12</f>
        <v>0</v>
      </c>
      <c r="F78" s="69">
        <f>'[1]09'!F12</f>
        <v>0</v>
      </c>
      <c r="G78" s="69">
        <f>'[1]09'!G12</f>
        <v>0</v>
      </c>
      <c r="H78" s="69">
        <v>0</v>
      </c>
      <c r="I78" s="69">
        <f>'[1]09'!I12</f>
        <v>0</v>
      </c>
      <c r="J78" s="69">
        <f>'[1]09'!J12</f>
        <v>0</v>
      </c>
      <c r="K78" s="69">
        <f>'[1]09'!K12</f>
        <v>0</v>
      </c>
      <c r="L78" s="69">
        <v>0</v>
      </c>
      <c r="M78" s="69">
        <f>'[1]09'!M12</f>
        <v>0</v>
      </c>
      <c r="N78" s="69">
        <v>0</v>
      </c>
      <c r="O78" s="69">
        <f>'[1]09'!O12</f>
        <v>0</v>
      </c>
      <c r="P78" s="69">
        <f>'[1]09'!P12</f>
        <v>0</v>
      </c>
      <c r="Q78" s="69">
        <v>0</v>
      </c>
      <c r="R78" s="69">
        <f>'[1]09'!R12</f>
        <v>0</v>
      </c>
      <c r="S78" s="69">
        <f>'[1]09'!S12</f>
        <v>0</v>
      </c>
      <c r="U78" s="21">
        <f t="shared" si="11"/>
        <v>0</v>
      </c>
    </row>
    <row r="79" spans="1:21" x14ac:dyDescent="0.2">
      <c r="A79" s="127"/>
      <c r="B79" s="34" t="s">
        <v>24</v>
      </c>
      <c r="C79" s="27">
        <f>C78*100%/C76</f>
        <v>0</v>
      </c>
      <c r="D79" s="24" t="e">
        <f>D78*100%/C78</f>
        <v>#DIV/0!</v>
      </c>
      <c r="E79" s="24" t="e">
        <f>E78*100%/C78</f>
        <v>#DIV/0!</v>
      </c>
      <c r="F79" s="24" t="e">
        <f>F78*100%/C78</f>
        <v>#DIV/0!</v>
      </c>
      <c r="G79" s="24" t="e">
        <f>G78*100%/C78</f>
        <v>#DIV/0!</v>
      </c>
      <c r="H79" s="24" t="e">
        <f>H78*100%/C78</f>
        <v>#DIV/0!</v>
      </c>
      <c r="I79" s="24" t="e">
        <f>I78*100%/C78</f>
        <v>#DIV/0!</v>
      </c>
      <c r="J79" s="24" t="e">
        <f>J78*100%/C78</f>
        <v>#DIV/0!</v>
      </c>
      <c r="K79" s="24" t="e">
        <f>K78*100%/C78</f>
        <v>#DIV/0!</v>
      </c>
      <c r="L79" s="24" t="e">
        <f>L78*100%/C78</f>
        <v>#DIV/0!</v>
      </c>
      <c r="M79" s="24" t="e">
        <f>M78*100%/C78</f>
        <v>#DIV/0!</v>
      </c>
      <c r="N79" s="24" t="e">
        <f>N78*100%/C78</f>
        <v>#DIV/0!</v>
      </c>
      <c r="O79" s="24" t="e">
        <f>O78*100%/C78</f>
        <v>#DIV/0!</v>
      </c>
      <c r="P79" s="24" t="e">
        <f>P78*100%/C78</f>
        <v>#DIV/0!</v>
      </c>
      <c r="Q79" s="24" t="e">
        <f>Q78*100%/C78</f>
        <v>#DIV/0!</v>
      </c>
      <c r="R79" s="24" t="e">
        <f>R78*100%/C78</f>
        <v>#DIV/0!</v>
      </c>
      <c r="S79" s="24" t="e">
        <f>S78*100%/C78</f>
        <v>#DIV/0!</v>
      </c>
      <c r="U79" s="21" t="e">
        <f t="shared" si="11"/>
        <v>#DIV/0!</v>
      </c>
    </row>
    <row r="80" spans="1:21" x14ac:dyDescent="0.2">
      <c r="A80" s="127"/>
      <c r="B80" s="34" t="s">
        <v>28</v>
      </c>
      <c r="C80" s="63">
        <f>'[1]09'!C14</f>
        <v>33</v>
      </c>
      <c r="D80" s="63">
        <f>'[1]09'!D14</f>
        <v>4</v>
      </c>
      <c r="E80" s="63">
        <f>'[1]09'!E14</f>
        <v>0</v>
      </c>
      <c r="F80" s="63">
        <f>'[1]09'!F14</f>
        <v>0</v>
      </c>
      <c r="G80" s="63">
        <f>'[1]09'!G14</f>
        <v>0</v>
      </c>
      <c r="H80" s="63">
        <f>'[1]09'!H14</f>
        <v>29</v>
      </c>
      <c r="I80" s="63">
        <f>'[1]09'!I14</f>
        <v>0</v>
      </c>
      <c r="J80" s="63">
        <f>'[1]09'!J14</f>
        <v>0</v>
      </c>
      <c r="K80" s="63">
        <f>'[1]09'!K14</f>
        <v>0</v>
      </c>
      <c r="L80" s="63">
        <f>'[1]09'!L14</f>
        <v>29</v>
      </c>
      <c r="M80" s="63">
        <f>'[1]09'!M14</f>
        <v>0</v>
      </c>
      <c r="N80" s="63">
        <f>'[1]09'!N14</f>
        <v>15</v>
      </c>
      <c r="O80" s="63">
        <f>'[1]09'!O14</f>
        <v>0</v>
      </c>
      <c r="P80" s="63">
        <f>'[1]09'!P14</f>
        <v>5</v>
      </c>
      <c r="Q80" s="63">
        <f>'[1]09'!Q14</f>
        <v>9</v>
      </c>
      <c r="R80" s="63">
        <f>'[1]09'!R14</f>
        <v>0</v>
      </c>
      <c r="S80" s="63">
        <f>'[1]09'!S14</f>
        <v>0</v>
      </c>
      <c r="U80" s="21">
        <f t="shared" si="11"/>
        <v>33</v>
      </c>
    </row>
    <row r="81" spans="1:21" ht="13.5" thickBot="1" x14ac:dyDescent="0.25">
      <c r="A81" s="128"/>
      <c r="B81" s="43" t="s">
        <v>24</v>
      </c>
      <c r="C81" s="27">
        <f>C80*100%/C76</f>
        <v>1.2222222222222223</v>
      </c>
      <c r="D81" s="24">
        <f>D80*100%/C80</f>
        <v>0.12121212121212122</v>
      </c>
      <c r="E81" s="24">
        <f>E80*100%/C80</f>
        <v>0</v>
      </c>
      <c r="F81" s="24">
        <f>F80*100%/C80</f>
        <v>0</v>
      </c>
      <c r="G81" s="24">
        <f>G80*100%/C80</f>
        <v>0</v>
      </c>
      <c r="H81" s="24">
        <f>H80*100%/C80</f>
        <v>0.87878787878787878</v>
      </c>
      <c r="I81" s="24">
        <f>I80*100%/C80</f>
        <v>0</v>
      </c>
      <c r="J81" s="24">
        <f>J80*100%/C80</f>
        <v>0</v>
      </c>
      <c r="K81" s="24">
        <f>K80*100%/C80</f>
        <v>0</v>
      </c>
      <c r="L81" s="24">
        <f>L80*100%/C80</f>
        <v>0.87878787878787878</v>
      </c>
      <c r="M81" s="24">
        <f>M80*100%/C80</f>
        <v>0</v>
      </c>
      <c r="N81" s="24">
        <f>N80*100%/C80</f>
        <v>0.45454545454545453</v>
      </c>
      <c r="O81" s="24">
        <f>O80*100%/C80</f>
        <v>0</v>
      </c>
      <c r="P81" s="24">
        <f>P80*100%/C80</f>
        <v>0.15151515151515152</v>
      </c>
      <c r="Q81" s="24">
        <f>Q80*100%/C80</f>
        <v>0.27272727272727271</v>
      </c>
      <c r="R81" s="24">
        <f>R80*100%/C80</f>
        <v>0</v>
      </c>
      <c r="S81" s="24">
        <f>S80*100%/C80</f>
        <v>0</v>
      </c>
      <c r="U81" s="21">
        <f t="shared" si="11"/>
        <v>1</v>
      </c>
    </row>
    <row r="82" spans="1:21" ht="12.75" customHeight="1" x14ac:dyDescent="0.2">
      <c r="A82" s="131" t="s">
        <v>45</v>
      </c>
      <c r="B82" s="58" t="s">
        <v>23</v>
      </c>
      <c r="C82" s="68">
        <f>C84+C86+C88</f>
        <v>6</v>
      </c>
      <c r="D82" s="31">
        <f t="shared" ref="D82:S82" si="12">D84+D86+D88</f>
        <v>0</v>
      </c>
      <c r="E82" s="31">
        <f t="shared" si="12"/>
        <v>0</v>
      </c>
      <c r="F82" s="31">
        <f t="shared" si="12"/>
        <v>0</v>
      </c>
      <c r="G82" s="31">
        <f t="shared" si="12"/>
        <v>0</v>
      </c>
      <c r="H82" s="31">
        <f t="shared" si="12"/>
        <v>6</v>
      </c>
      <c r="I82" s="31">
        <f t="shared" si="12"/>
        <v>0</v>
      </c>
      <c r="J82" s="31">
        <f t="shared" si="12"/>
        <v>0</v>
      </c>
      <c r="K82" s="31">
        <f t="shared" si="12"/>
        <v>0</v>
      </c>
      <c r="L82" s="31">
        <f t="shared" si="12"/>
        <v>6</v>
      </c>
      <c r="M82" s="31">
        <f t="shared" si="12"/>
        <v>0</v>
      </c>
      <c r="N82" s="31">
        <f t="shared" si="12"/>
        <v>3</v>
      </c>
      <c r="O82" s="31">
        <f t="shared" si="12"/>
        <v>0</v>
      </c>
      <c r="P82" s="32">
        <f t="shared" si="12"/>
        <v>0</v>
      </c>
      <c r="Q82" s="31">
        <f t="shared" si="12"/>
        <v>3</v>
      </c>
      <c r="R82" s="31">
        <f t="shared" si="12"/>
        <v>0</v>
      </c>
      <c r="S82" s="33">
        <f t="shared" si="12"/>
        <v>0</v>
      </c>
      <c r="U82" s="21">
        <f t="shared" si="11"/>
        <v>6</v>
      </c>
    </row>
    <row r="83" spans="1:21" x14ac:dyDescent="0.2">
      <c r="A83" s="127"/>
      <c r="B83" s="22" t="s">
        <v>24</v>
      </c>
      <c r="C83" s="23">
        <v>1</v>
      </c>
      <c r="D83" s="24">
        <f>D82*100%/C82</f>
        <v>0</v>
      </c>
      <c r="E83" s="24">
        <f>E82*100%/C82</f>
        <v>0</v>
      </c>
      <c r="F83" s="24">
        <f>F82*100%/C82</f>
        <v>0</v>
      </c>
      <c r="G83" s="24">
        <f>G82*100%/C82</f>
        <v>0</v>
      </c>
      <c r="H83" s="24">
        <f>H82*100%/C82</f>
        <v>1</v>
      </c>
      <c r="I83" s="24">
        <f>I82*100%/C82</f>
        <v>0</v>
      </c>
      <c r="J83" s="24">
        <f>J82*100%/C82</f>
        <v>0</v>
      </c>
      <c r="K83" s="24">
        <f>K82*100%/C82</f>
        <v>0</v>
      </c>
      <c r="L83" s="24">
        <f>L82*100%/C82</f>
        <v>1</v>
      </c>
      <c r="M83" s="24">
        <f>M82*100%/C82</f>
        <v>0</v>
      </c>
      <c r="N83" s="24">
        <f>N82*100%/C82</f>
        <v>0.5</v>
      </c>
      <c r="O83" s="24">
        <f>O82*100%/C82</f>
        <v>0</v>
      </c>
      <c r="P83" s="24">
        <f>P82*100%/C82</f>
        <v>0</v>
      </c>
      <c r="Q83" s="24">
        <f>Q82*100%/C82</f>
        <v>0.5</v>
      </c>
      <c r="R83" s="24">
        <f>R82*100%/C82</f>
        <v>0</v>
      </c>
      <c r="S83" s="24">
        <f>S82*100%/C82</f>
        <v>0</v>
      </c>
      <c r="U83" s="21">
        <f t="shared" si="11"/>
        <v>1</v>
      </c>
    </row>
    <row r="84" spans="1:21" ht="12.75" customHeight="1" x14ac:dyDescent="0.2">
      <c r="A84" s="137" t="s">
        <v>46</v>
      </c>
      <c r="B84" s="34" t="s">
        <v>26</v>
      </c>
      <c r="C84" s="35">
        <f>'[1]12'!C2</f>
        <v>0</v>
      </c>
      <c r="D84" s="35">
        <f>'[1]12'!D2</f>
        <v>0</v>
      </c>
      <c r="E84" s="35">
        <f>'[1]12'!E2</f>
        <v>0</v>
      </c>
      <c r="F84" s="35">
        <f>'[1]12'!F2</f>
        <v>0</v>
      </c>
      <c r="G84" s="35">
        <f>'[1]12'!G2</f>
        <v>0</v>
      </c>
      <c r="H84" s="35">
        <f>'[1]12'!H2</f>
        <v>0</v>
      </c>
      <c r="I84" s="35">
        <f>'[1]12'!I2</f>
        <v>0</v>
      </c>
      <c r="J84" s="35">
        <f>'[1]12'!J2</f>
        <v>0</v>
      </c>
      <c r="K84" s="35">
        <f>'[1]12'!K2</f>
        <v>0</v>
      </c>
      <c r="L84" s="35">
        <f>'[1]12'!L2</f>
        <v>0</v>
      </c>
      <c r="M84" s="35">
        <f>'[1]12'!M2</f>
        <v>0</v>
      </c>
      <c r="N84" s="35">
        <f>'[1]12'!N2</f>
        <v>0</v>
      </c>
      <c r="O84" s="35">
        <f>'[1]12'!O2</f>
        <v>0</v>
      </c>
      <c r="P84" s="35">
        <f>'[1]12'!P2</f>
        <v>0</v>
      </c>
      <c r="Q84" s="35">
        <f>'[1]12'!Q2</f>
        <v>0</v>
      </c>
      <c r="R84" s="35">
        <f>'[1]12'!R2</f>
        <v>0</v>
      </c>
      <c r="S84" s="35">
        <f>'[1]12'!S2</f>
        <v>0</v>
      </c>
      <c r="U84" s="21">
        <f t="shared" si="11"/>
        <v>0</v>
      </c>
    </row>
    <row r="85" spans="1:21" x14ac:dyDescent="0.2">
      <c r="A85" s="138"/>
      <c r="B85" s="34" t="s">
        <v>24</v>
      </c>
      <c r="C85" s="27">
        <f>C84*100%/C82</f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U85" s="21">
        <f t="shared" si="11"/>
        <v>0</v>
      </c>
    </row>
    <row r="86" spans="1:21" x14ac:dyDescent="0.2">
      <c r="A86" s="138"/>
      <c r="B86" s="34" t="s">
        <v>27</v>
      </c>
      <c r="C86" s="69">
        <f>'[1]10'!C12</f>
        <v>6</v>
      </c>
      <c r="D86" s="69">
        <f>'[1]10'!D12</f>
        <v>0</v>
      </c>
      <c r="E86" s="69">
        <f>'[1]10'!E12</f>
        <v>0</v>
      </c>
      <c r="F86" s="69">
        <f>'[1]10'!F12</f>
        <v>0</v>
      </c>
      <c r="G86" s="69">
        <f>'[1]10'!G12</f>
        <v>0</v>
      </c>
      <c r="H86" s="69">
        <f>'[1]10'!H12</f>
        <v>6</v>
      </c>
      <c r="I86" s="69">
        <f>'[1]10'!I12</f>
        <v>0</v>
      </c>
      <c r="J86" s="69">
        <f>'[1]10'!J12</f>
        <v>0</v>
      </c>
      <c r="K86" s="69">
        <f>'[1]10'!K12</f>
        <v>0</v>
      </c>
      <c r="L86" s="69">
        <f>'[1]10'!L12</f>
        <v>6</v>
      </c>
      <c r="M86" s="69">
        <f>'[1]10'!M12</f>
        <v>0</v>
      </c>
      <c r="N86" s="69">
        <f>'[1]10'!N12</f>
        <v>3</v>
      </c>
      <c r="O86" s="69">
        <f>'[1]10'!O12</f>
        <v>0</v>
      </c>
      <c r="P86" s="69">
        <f>'[1]10'!P12</f>
        <v>0</v>
      </c>
      <c r="Q86" s="69">
        <f>'[1]10'!Q12</f>
        <v>3</v>
      </c>
      <c r="R86" s="69">
        <f>'[1]10'!R12</f>
        <v>0</v>
      </c>
      <c r="S86" s="69">
        <f>'[1]10'!S12</f>
        <v>0</v>
      </c>
      <c r="U86" s="21">
        <f t="shared" si="11"/>
        <v>6</v>
      </c>
    </row>
    <row r="87" spans="1:21" x14ac:dyDescent="0.2">
      <c r="A87" s="138"/>
      <c r="B87" s="34" t="s">
        <v>24</v>
      </c>
      <c r="C87" s="54">
        <v>1</v>
      </c>
      <c r="D87" s="54">
        <v>0</v>
      </c>
      <c r="E87" s="54">
        <v>0</v>
      </c>
      <c r="F87" s="54">
        <v>0</v>
      </c>
      <c r="G87" s="54">
        <v>0</v>
      </c>
      <c r="H87" s="24">
        <f>H86*100%/C86</f>
        <v>1</v>
      </c>
      <c r="I87" s="54">
        <v>0</v>
      </c>
      <c r="J87" s="54">
        <v>0</v>
      </c>
      <c r="K87" s="54">
        <v>0</v>
      </c>
      <c r="L87" s="24">
        <f>L86*100%/C86</f>
        <v>1</v>
      </c>
      <c r="M87" s="54">
        <v>0</v>
      </c>
      <c r="N87" s="24">
        <f>N86*100%/C86</f>
        <v>0.5</v>
      </c>
      <c r="O87" s="54">
        <v>0</v>
      </c>
      <c r="P87" s="54">
        <v>0</v>
      </c>
      <c r="Q87" s="24">
        <f>Q86*100%/C86</f>
        <v>0.5</v>
      </c>
      <c r="R87" s="54">
        <v>0</v>
      </c>
      <c r="S87" s="71">
        <v>0</v>
      </c>
      <c r="U87" s="21">
        <f t="shared" si="11"/>
        <v>1</v>
      </c>
    </row>
    <row r="88" spans="1:21" x14ac:dyDescent="0.2">
      <c r="A88" s="138"/>
      <c r="B88" s="34" t="s">
        <v>28</v>
      </c>
      <c r="C88" s="39">
        <f>'[1]12'!C6</f>
        <v>0</v>
      </c>
      <c r="D88" s="39">
        <f>'[1]12'!D6</f>
        <v>0</v>
      </c>
      <c r="E88" s="39">
        <f>'[1]12'!E6</f>
        <v>0</v>
      </c>
      <c r="F88" s="39">
        <f>'[1]12'!F6</f>
        <v>0</v>
      </c>
      <c r="G88" s="39">
        <f>'[1]12'!G6</f>
        <v>0</v>
      </c>
      <c r="H88" s="39">
        <f>'[1]12'!H6</f>
        <v>0</v>
      </c>
      <c r="I88" s="39">
        <f>'[1]10'!I21</f>
        <v>0</v>
      </c>
      <c r="J88" s="39">
        <f>'[1]10'!J21</f>
        <v>0</v>
      </c>
      <c r="K88" s="39">
        <f>'[1]10'!K21</f>
        <v>0</v>
      </c>
      <c r="L88" s="39">
        <f>'[1]10'!L21</f>
        <v>0</v>
      </c>
      <c r="M88" s="39">
        <f>'[1]10'!M21</f>
        <v>0</v>
      </c>
      <c r="N88" s="39">
        <f>'[1]10'!N21</f>
        <v>0</v>
      </c>
      <c r="O88" s="39">
        <f>'[1]12'!O6</f>
        <v>0</v>
      </c>
      <c r="P88" s="39">
        <f>'[1]12'!P6</f>
        <v>0</v>
      </c>
      <c r="Q88" s="39">
        <f>'[1]12'!Q6</f>
        <v>0</v>
      </c>
      <c r="R88" s="39">
        <f>'[1]12'!R6</f>
        <v>0</v>
      </c>
      <c r="S88" s="39">
        <f>'[1]12'!S6</f>
        <v>0</v>
      </c>
      <c r="U88" s="21">
        <f t="shared" si="11"/>
        <v>0</v>
      </c>
    </row>
    <row r="89" spans="1:21" ht="13.5" thickBot="1" x14ac:dyDescent="0.25">
      <c r="A89" s="139"/>
      <c r="B89" s="43" t="s">
        <v>24</v>
      </c>
      <c r="C89" s="27">
        <f>C88*100%/C82</f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U89" s="21">
        <f t="shared" si="11"/>
        <v>0</v>
      </c>
    </row>
    <row r="90" spans="1:21" ht="12.75" customHeight="1" x14ac:dyDescent="0.2">
      <c r="A90" s="131" t="s">
        <v>47</v>
      </c>
      <c r="B90" s="58" t="s">
        <v>23</v>
      </c>
      <c r="C90" s="68">
        <f>C92+C94+C96</f>
        <v>31</v>
      </c>
      <c r="D90" s="31">
        <f t="shared" ref="D90:S90" si="13">D92+D94+D96</f>
        <v>13</v>
      </c>
      <c r="E90" s="31">
        <f t="shared" si="13"/>
        <v>1</v>
      </c>
      <c r="F90" s="31">
        <f t="shared" si="13"/>
        <v>0</v>
      </c>
      <c r="G90" s="31">
        <f t="shared" si="13"/>
        <v>0</v>
      </c>
      <c r="H90" s="31">
        <f t="shared" si="13"/>
        <v>17</v>
      </c>
      <c r="I90" s="31">
        <f t="shared" si="13"/>
        <v>0</v>
      </c>
      <c r="J90" s="31">
        <f t="shared" si="13"/>
        <v>0</v>
      </c>
      <c r="K90" s="31">
        <f t="shared" si="13"/>
        <v>0</v>
      </c>
      <c r="L90" s="31">
        <f t="shared" si="13"/>
        <v>17</v>
      </c>
      <c r="M90" s="31">
        <f t="shared" si="13"/>
        <v>0</v>
      </c>
      <c r="N90" s="31">
        <f t="shared" si="13"/>
        <v>9</v>
      </c>
      <c r="O90" s="31">
        <f t="shared" si="13"/>
        <v>0</v>
      </c>
      <c r="P90" s="32">
        <f t="shared" si="13"/>
        <v>3</v>
      </c>
      <c r="Q90" s="31">
        <f t="shared" si="13"/>
        <v>5</v>
      </c>
      <c r="R90" s="31">
        <f t="shared" si="13"/>
        <v>0</v>
      </c>
      <c r="S90" s="33">
        <f t="shared" si="13"/>
        <v>0</v>
      </c>
      <c r="U90" s="21">
        <f t="shared" si="11"/>
        <v>31</v>
      </c>
    </row>
    <row r="91" spans="1:21" x14ac:dyDescent="0.2">
      <c r="A91" s="127"/>
      <c r="B91" s="22" t="s">
        <v>24</v>
      </c>
      <c r="C91" s="23">
        <v>1</v>
      </c>
      <c r="D91" s="24">
        <f>D90*100%/C90</f>
        <v>0.41935483870967744</v>
      </c>
      <c r="E91" s="24">
        <f>E90*100%/C90</f>
        <v>3.2258064516129031E-2</v>
      </c>
      <c r="F91" s="24">
        <f>F90*100%/C90</f>
        <v>0</v>
      </c>
      <c r="G91" s="24">
        <f>G90*100%/C90</f>
        <v>0</v>
      </c>
      <c r="H91" s="24">
        <f>H90*100%/C90</f>
        <v>0.54838709677419351</v>
      </c>
      <c r="I91" s="24">
        <f>I90*100%/C90</f>
        <v>0</v>
      </c>
      <c r="J91" s="24">
        <f>J90*100%/C90</f>
        <v>0</v>
      </c>
      <c r="K91" s="24">
        <f>K90*100%/C90</f>
        <v>0</v>
      </c>
      <c r="L91" s="24">
        <f>L90*100%/C90</f>
        <v>0.54838709677419351</v>
      </c>
      <c r="M91" s="24">
        <f>M90*100%/C90</f>
        <v>0</v>
      </c>
      <c r="N91" s="24">
        <f>N90*100%/C90</f>
        <v>0.29032258064516131</v>
      </c>
      <c r="O91" s="24">
        <f>O90*100%/C90</f>
        <v>0</v>
      </c>
      <c r="P91" s="24">
        <f>P90*100%/C90</f>
        <v>9.6774193548387094E-2</v>
      </c>
      <c r="Q91" s="24">
        <f>Q90*100%/C90</f>
        <v>0.16129032258064516</v>
      </c>
      <c r="R91" s="24">
        <f>R90*100%/C90</f>
        <v>0</v>
      </c>
      <c r="S91" s="24">
        <f>S90*100%/C90</f>
        <v>0</v>
      </c>
      <c r="U91" s="21">
        <f t="shared" si="11"/>
        <v>1</v>
      </c>
    </row>
    <row r="92" spans="1:21" ht="12.75" customHeight="1" x14ac:dyDescent="0.2">
      <c r="A92" s="127" t="s">
        <v>48</v>
      </c>
      <c r="B92" s="34" t="s">
        <v>26</v>
      </c>
      <c r="C92" s="35">
        <f>'[1]12'!C10</f>
        <v>14</v>
      </c>
      <c r="D92" s="35">
        <f>'[1]12'!D10</f>
        <v>9</v>
      </c>
      <c r="E92" s="35">
        <f>'[1]12'!E10</f>
        <v>0</v>
      </c>
      <c r="F92" s="35">
        <f>'[1]12'!F10</f>
        <v>0</v>
      </c>
      <c r="G92" s="35">
        <f>'[1]12'!G10</f>
        <v>0</v>
      </c>
      <c r="H92" s="35">
        <f>'[1]12'!H10</f>
        <v>5</v>
      </c>
      <c r="I92" s="35">
        <f>'[1]12'!I10</f>
        <v>0</v>
      </c>
      <c r="J92" s="35">
        <f>'[1]12'!J10</f>
        <v>0</v>
      </c>
      <c r="K92" s="35">
        <f>'[1]12'!K10</f>
        <v>0</v>
      </c>
      <c r="L92" s="35">
        <f>'[1]12'!L10</f>
        <v>5</v>
      </c>
      <c r="M92" s="35">
        <f>'[1]12'!M10</f>
        <v>0</v>
      </c>
      <c r="N92" s="35">
        <f>'[1]12'!N10</f>
        <v>3</v>
      </c>
      <c r="O92" s="35">
        <f>'[1]12'!O10</f>
        <v>0</v>
      </c>
      <c r="P92" s="35">
        <f>'[1]12'!P10</f>
        <v>1</v>
      </c>
      <c r="Q92" s="35">
        <f>'[1]12'!Q10</f>
        <v>1</v>
      </c>
      <c r="R92" s="35">
        <f>'[1]12'!R10</f>
        <v>0</v>
      </c>
      <c r="S92" s="35">
        <f>'[1]12'!S10</f>
        <v>0</v>
      </c>
      <c r="U92" s="21">
        <f t="shared" si="11"/>
        <v>14</v>
      </c>
    </row>
    <row r="93" spans="1:21" x14ac:dyDescent="0.2">
      <c r="A93" s="127"/>
      <c r="B93" s="34" t="s">
        <v>24</v>
      </c>
      <c r="C93" s="27">
        <f>C92*100%/C90</f>
        <v>0.45161290322580644</v>
      </c>
      <c r="D93" s="24">
        <f>D92*100%/C92</f>
        <v>0.6428571428571429</v>
      </c>
      <c r="E93" s="24">
        <f>E92*100%/C92</f>
        <v>0</v>
      </c>
      <c r="F93" s="24">
        <f>F92*100%/C92</f>
        <v>0</v>
      </c>
      <c r="G93" s="24">
        <f>G92*100%/C92</f>
        <v>0</v>
      </c>
      <c r="H93" s="24">
        <f>H92*100%/C92</f>
        <v>0.35714285714285715</v>
      </c>
      <c r="I93" s="24">
        <f>I92*100%/C92</f>
        <v>0</v>
      </c>
      <c r="J93" s="24">
        <f>J92*100%/C92</f>
        <v>0</v>
      </c>
      <c r="K93" s="24">
        <f>K92*100%/C92</f>
        <v>0</v>
      </c>
      <c r="L93" s="24">
        <f>L92*100%/C92</f>
        <v>0.35714285714285715</v>
      </c>
      <c r="M93" s="24">
        <f>M92*100%/C92</f>
        <v>0</v>
      </c>
      <c r="N93" s="24">
        <f>N92*100%/C92</f>
        <v>0.21428571428571427</v>
      </c>
      <c r="O93" s="24">
        <f>O92*100%/C92</f>
        <v>0</v>
      </c>
      <c r="P93" s="24">
        <f>P92*100%/C92</f>
        <v>7.1428571428571425E-2</v>
      </c>
      <c r="Q93" s="24">
        <f>Q92*100%/C92</f>
        <v>7.1428571428571425E-2</v>
      </c>
      <c r="R93" s="24">
        <f>R92*100%/C92</f>
        <v>0</v>
      </c>
      <c r="S93" s="24">
        <f>S92*100%/C92</f>
        <v>0</v>
      </c>
      <c r="U93" s="21">
        <f t="shared" si="11"/>
        <v>1</v>
      </c>
    </row>
    <row r="94" spans="1:21" x14ac:dyDescent="0.2">
      <c r="A94" s="127"/>
      <c r="B94" s="34" t="s">
        <v>27</v>
      </c>
      <c r="C94" s="69">
        <f>'[1]12'!C12</f>
        <v>0</v>
      </c>
      <c r="D94" s="69">
        <f>'[1]12'!D12</f>
        <v>0</v>
      </c>
      <c r="E94" s="69">
        <f>'[1]12'!E12</f>
        <v>0</v>
      </c>
      <c r="F94" s="69">
        <f>'[1]12'!F12</f>
        <v>0</v>
      </c>
      <c r="G94" s="69">
        <f>'[1]12'!G12</f>
        <v>0</v>
      </c>
      <c r="H94" s="69">
        <f>'[1]12'!H12</f>
        <v>0</v>
      </c>
      <c r="I94" s="69">
        <f>'[1]12'!I12</f>
        <v>0</v>
      </c>
      <c r="J94" s="69">
        <f>'[1]12'!J12</f>
        <v>0</v>
      </c>
      <c r="K94" s="69">
        <f>'[1]12'!K12</f>
        <v>0</v>
      </c>
      <c r="L94" s="69">
        <f>'[1]12'!L12</f>
        <v>0</v>
      </c>
      <c r="M94" s="69">
        <f>'[1]12'!M12</f>
        <v>0</v>
      </c>
      <c r="N94" s="69">
        <f>'[1]12'!N12</f>
        <v>0</v>
      </c>
      <c r="O94" s="69">
        <f>'[1]12'!O12</f>
        <v>0</v>
      </c>
      <c r="P94" s="69">
        <f>'[1]12'!P12</f>
        <v>0</v>
      </c>
      <c r="Q94" s="69">
        <f>'[1]12'!Q12</f>
        <v>0</v>
      </c>
      <c r="R94" s="69">
        <f>'[1]12'!R12</f>
        <v>0</v>
      </c>
      <c r="S94" s="69">
        <f>'[1]12'!S12</f>
        <v>0</v>
      </c>
      <c r="U94" s="21">
        <f t="shared" si="11"/>
        <v>0</v>
      </c>
    </row>
    <row r="95" spans="1:21" x14ac:dyDescent="0.2">
      <c r="A95" s="127"/>
      <c r="B95" s="34" t="s">
        <v>24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71"/>
      <c r="U95" s="21">
        <f t="shared" si="11"/>
        <v>0</v>
      </c>
    </row>
    <row r="96" spans="1:21" x14ac:dyDescent="0.2">
      <c r="A96" s="127"/>
      <c r="B96" s="34" t="s">
        <v>28</v>
      </c>
      <c r="C96" s="39">
        <f>'[1]12'!C14</f>
        <v>17</v>
      </c>
      <c r="D96" s="39">
        <f>'[1]12'!D14</f>
        <v>4</v>
      </c>
      <c r="E96" s="39">
        <f>'[1]12'!E14</f>
        <v>1</v>
      </c>
      <c r="F96" s="39">
        <f>'[1]12'!F14</f>
        <v>0</v>
      </c>
      <c r="G96" s="39">
        <f>'[1]12'!G14</f>
        <v>0</v>
      </c>
      <c r="H96" s="39">
        <f>'[1]12'!H14</f>
        <v>12</v>
      </c>
      <c r="I96" s="39">
        <f>'[1]12'!I14</f>
        <v>0</v>
      </c>
      <c r="J96" s="39">
        <f>'[1]12'!J14</f>
        <v>0</v>
      </c>
      <c r="K96" s="39">
        <f>'[1]12'!K14</f>
        <v>0</v>
      </c>
      <c r="L96" s="39">
        <f>'[1]12'!L14</f>
        <v>12</v>
      </c>
      <c r="M96" s="39">
        <f>'[1]12'!M14</f>
        <v>0</v>
      </c>
      <c r="N96" s="39">
        <f>'[1]12'!N14</f>
        <v>6</v>
      </c>
      <c r="O96" s="39">
        <f>'[1]12'!O14</f>
        <v>0</v>
      </c>
      <c r="P96" s="39">
        <f>'[1]12'!P14</f>
        <v>2</v>
      </c>
      <c r="Q96" s="39">
        <f>'[1]12'!Q14</f>
        <v>4</v>
      </c>
      <c r="R96" s="39">
        <f>'[1]12'!R14</f>
        <v>0</v>
      </c>
      <c r="S96" s="39">
        <f>'[1]12'!S14</f>
        <v>0</v>
      </c>
      <c r="U96" s="21">
        <f t="shared" si="11"/>
        <v>17</v>
      </c>
    </row>
    <row r="97" spans="1:21" ht="13.5" thickBot="1" x14ac:dyDescent="0.25">
      <c r="A97" s="128"/>
      <c r="B97" s="43" t="s">
        <v>24</v>
      </c>
      <c r="C97" s="27">
        <f>C96*100%/C90</f>
        <v>0.54838709677419351</v>
      </c>
      <c r="D97" s="24">
        <f>D96*100%/C96</f>
        <v>0.23529411764705882</v>
      </c>
      <c r="E97" s="24">
        <f>E96*100%/C96</f>
        <v>5.8823529411764705E-2</v>
      </c>
      <c r="F97" s="24">
        <f>F96*100%/C96</f>
        <v>0</v>
      </c>
      <c r="G97" s="24">
        <f>G96*100%/C96</f>
        <v>0</v>
      </c>
      <c r="H97" s="24">
        <f>H96*100%/C96</f>
        <v>0.70588235294117652</v>
      </c>
      <c r="I97" s="24">
        <f>I96*100%/C96</f>
        <v>0</v>
      </c>
      <c r="J97" s="24">
        <f>J96*100%/C96</f>
        <v>0</v>
      </c>
      <c r="K97" s="24">
        <f>K96*100%/C96</f>
        <v>0</v>
      </c>
      <c r="L97" s="24">
        <f>L96*100%/C96</f>
        <v>0.70588235294117652</v>
      </c>
      <c r="M97" s="24">
        <f>M96*100%/C96</f>
        <v>0</v>
      </c>
      <c r="N97" s="24">
        <f>N96*100%/C96</f>
        <v>0.35294117647058826</v>
      </c>
      <c r="O97" s="24">
        <f>O96*100%/C96</f>
        <v>0</v>
      </c>
      <c r="P97" s="24">
        <f>P96*100%/C96</f>
        <v>0.11764705882352941</v>
      </c>
      <c r="Q97" s="24">
        <f>Q96*100%/C96</f>
        <v>0.23529411764705882</v>
      </c>
      <c r="R97" s="24">
        <f>R96*100%/C96</f>
        <v>0</v>
      </c>
      <c r="S97" s="24">
        <f>S96*100%/C96</f>
        <v>0</v>
      </c>
      <c r="U97" s="21">
        <f t="shared" si="11"/>
        <v>1</v>
      </c>
    </row>
    <row r="98" spans="1:21" ht="12.75" customHeight="1" x14ac:dyDescent="0.2">
      <c r="A98" s="131" t="s">
        <v>49</v>
      </c>
      <c r="B98" s="58" t="s">
        <v>23</v>
      </c>
      <c r="C98" s="68">
        <f>C100+C102+C104</f>
        <v>42</v>
      </c>
      <c r="D98" s="31">
        <f t="shared" ref="D98:S98" si="14">D100+D102+D104</f>
        <v>20</v>
      </c>
      <c r="E98" s="31">
        <f t="shared" si="14"/>
        <v>4</v>
      </c>
      <c r="F98" s="31">
        <f t="shared" si="14"/>
        <v>2</v>
      </c>
      <c r="G98" s="31">
        <f t="shared" si="14"/>
        <v>0</v>
      </c>
      <c r="H98" s="31">
        <f t="shared" si="14"/>
        <v>16</v>
      </c>
      <c r="I98" s="31">
        <f t="shared" si="14"/>
        <v>0</v>
      </c>
      <c r="J98" s="31">
        <f t="shared" si="14"/>
        <v>0</v>
      </c>
      <c r="K98" s="31">
        <f t="shared" si="14"/>
        <v>0</v>
      </c>
      <c r="L98" s="31">
        <f t="shared" si="14"/>
        <v>16</v>
      </c>
      <c r="M98" s="31">
        <f t="shared" si="14"/>
        <v>0</v>
      </c>
      <c r="N98" s="31">
        <f t="shared" si="14"/>
        <v>11</v>
      </c>
      <c r="O98" s="31">
        <f t="shared" si="14"/>
        <v>0</v>
      </c>
      <c r="P98" s="32">
        <f t="shared" si="14"/>
        <v>2</v>
      </c>
      <c r="Q98" s="31">
        <f t="shared" si="14"/>
        <v>3</v>
      </c>
      <c r="R98" s="31">
        <f t="shared" si="14"/>
        <v>0</v>
      </c>
      <c r="S98" s="33">
        <f t="shared" si="14"/>
        <v>0</v>
      </c>
      <c r="U98" s="21">
        <f t="shared" si="11"/>
        <v>42</v>
      </c>
    </row>
    <row r="99" spans="1:21" x14ac:dyDescent="0.2">
      <c r="A99" s="127"/>
      <c r="B99" s="22" t="s">
        <v>24</v>
      </c>
      <c r="C99" s="23">
        <v>1</v>
      </c>
      <c r="D99" s="24">
        <f>D98*100%/C98</f>
        <v>0.47619047619047616</v>
      </c>
      <c r="E99" s="24">
        <f>E98*100%/C98</f>
        <v>9.5238095238095233E-2</v>
      </c>
      <c r="F99" s="24">
        <f>F98*100%/C98</f>
        <v>4.7619047619047616E-2</v>
      </c>
      <c r="G99" s="24">
        <f>G98*100%/C98</f>
        <v>0</v>
      </c>
      <c r="H99" s="24">
        <f>H98*100%/C98</f>
        <v>0.38095238095238093</v>
      </c>
      <c r="I99" s="24">
        <f>I98*100%/C98</f>
        <v>0</v>
      </c>
      <c r="J99" s="24">
        <f>J98*100%/C98</f>
        <v>0</v>
      </c>
      <c r="K99" s="24">
        <f>K98*100%/C98</f>
        <v>0</v>
      </c>
      <c r="L99" s="24">
        <f>L98*100%/C98</f>
        <v>0.38095238095238093</v>
      </c>
      <c r="M99" s="24">
        <f>M98*100%/C98</f>
        <v>0</v>
      </c>
      <c r="N99" s="24">
        <f>N98*100%/C98</f>
        <v>0.26190476190476192</v>
      </c>
      <c r="O99" s="24">
        <f>O98*100%/C98</f>
        <v>0</v>
      </c>
      <c r="P99" s="24">
        <f>P98*100%/C98</f>
        <v>4.7619047619047616E-2</v>
      </c>
      <c r="Q99" s="24">
        <f>Q98*100%/C98</f>
        <v>7.1428571428571425E-2</v>
      </c>
      <c r="R99" s="24">
        <f>R98*100%/C98</f>
        <v>0</v>
      </c>
      <c r="S99" s="24">
        <f>S98*100%/C98</f>
        <v>0</v>
      </c>
      <c r="U99" s="21">
        <f t="shared" si="11"/>
        <v>1</v>
      </c>
    </row>
    <row r="100" spans="1:21" ht="14.25" customHeight="1" x14ac:dyDescent="0.2">
      <c r="A100" s="127" t="s">
        <v>50</v>
      </c>
      <c r="B100" s="34" t="s">
        <v>26</v>
      </c>
      <c r="C100" s="35">
        <f>'[1]15'!C10</f>
        <v>22</v>
      </c>
      <c r="D100" s="36">
        <f>'[1]15'!D10</f>
        <v>13</v>
      </c>
      <c r="E100" s="36">
        <f>'[1]15'!E10</f>
        <v>3</v>
      </c>
      <c r="F100" s="36">
        <f>'[1]15'!F10</f>
        <v>1</v>
      </c>
      <c r="G100" s="36">
        <f>'[1]15'!G10</f>
        <v>0</v>
      </c>
      <c r="H100" s="36">
        <f>'[1]15'!H10</f>
        <v>5</v>
      </c>
      <c r="I100" s="36">
        <f>'[1]15'!I10</f>
        <v>0</v>
      </c>
      <c r="J100" s="36">
        <f>'[1]15'!J10</f>
        <v>0</v>
      </c>
      <c r="K100" s="36">
        <f>'[1]15'!K10</f>
        <v>0</v>
      </c>
      <c r="L100" s="36">
        <f>'[1]15'!L10</f>
        <v>5</v>
      </c>
      <c r="M100" s="36">
        <f>'[1]15'!M10</f>
        <v>0</v>
      </c>
      <c r="N100" s="36">
        <f>'[1]15'!N10</f>
        <v>3</v>
      </c>
      <c r="O100" s="36">
        <f>'[1]15'!O10</f>
        <v>0</v>
      </c>
      <c r="P100" s="37">
        <f>'[1]15'!P10</f>
        <v>0</v>
      </c>
      <c r="Q100" s="36">
        <f>'[1]15'!Q10</f>
        <v>2</v>
      </c>
      <c r="R100" s="36">
        <f>'[1]15'!R10</f>
        <v>0</v>
      </c>
      <c r="S100" s="38">
        <f>'[1]15'!S10</f>
        <v>0</v>
      </c>
      <c r="U100" s="21">
        <f t="shared" si="11"/>
        <v>22</v>
      </c>
    </row>
    <row r="101" spans="1:21" x14ac:dyDescent="0.2">
      <c r="A101" s="127"/>
      <c r="B101" s="34" t="s">
        <v>24</v>
      </c>
      <c r="C101" s="24">
        <f>'[1]15'!C11</f>
        <v>0.52380952380952384</v>
      </c>
      <c r="D101" s="24">
        <f>D100*100%/C100</f>
        <v>0.59090909090909094</v>
      </c>
      <c r="E101" s="24">
        <f>E100*100%/C100</f>
        <v>0.13636363636363635</v>
      </c>
      <c r="F101" s="24">
        <f>F100*100%/C100</f>
        <v>4.5454545454545456E-2</v>
      </c>
      <c r="G101" s="24">
        <f>G100*100%/C100</f>
        <v>0</v>
      </c>
      <c r="H101" s="24">
        <f>H100*100%/C100</f>
        <v>0.22727272727272727</v>
      </c>
      <c r="I101" s="24">
        <f>I100*100%/C100</f>
        <v>0</v>
      </c>
      <c r="J101" s="24">
        <f>J100*100%/C100</f>
        <v>0</v>
      </c>
      <c r="K101" s="24">
        <f>K100*100%/C100</f>
        <v>0</v>
      </c>
      <c r="L101" s="24">
        <f>L100*100%/C100</f>
        <v>0.22727272727272727</v>
      </c>
      <c r="M101" s="24">
        <f>M100*100%/C100</f>
        <v>0</v>
      </c>
      <c r="N101" s="24">
        <f>N100*100%/C100</f>
        <v>0.13636363636363635</v>
      </c>
      <c r="O101" s="24">
        <f>O100*100%/C100</f>
        <v>0</v>
      </c>
      <c r="P101" s="24">
        <f>P100*100%/C100</f>
        <v>0</v>
      </c>
      <c r="Q101" s="24">
        <f>Q100*100%/C100</f>
        <v>9.0909090909090912E-2</v>
      </c>
      <c r="R101" s="24">
        <f>R100*100%/C100</f>
        <v>0</v>
      </c>
      <c r="S101" s="24">
        <f>S100*100%/C100</f>
        <v>0</v>
      </c>
      <c r="U101" s="21">
        <f t="shared" si="11"/>
        <v>1</v>
      </c>
    </row>
    <row r="102" spans="1:21" x14ac:dyDescent="0.2">
      <c r="A102" s="127"/>
      <c r="B102" s="34" t="s">
        <v>27</v>
      </c>
      <c r="C102" s="35">
        <f>'[1]15'!C12</f>
        <v>0</v>
      </c>
      <c r="D102" s="36">
        <f>'[1]15'!D12</f>
        <v>0</v>
      </c>
      <c r="E102" s="36">
        <f>'[1]15'!E12</f>
        <v>0</v>
      </c>
      <c r="F102" s="36">
        <f>'[1]15'!F12</f>
        <v>0</v>
      </c>
      <c r="G102" s="36">
        <f>'[1]15'!G12</f>
        <v>0</v>
      </c>
      <c r="H102" s="36">
        <f>'[1]15'!H12</f>
        <v>0</v>
      </c>
      <c r="I102" s="36">
        <f>'[1]15'!I12</f>
        <v>0</v>
      </c>
      <c r="J102" s="36">
        <f>'[1]15'!J12</f>
        <v>0</v>
      </c>
      <c r="K102" s="36">
        <f>'[1]15'!K12</f>
        <v>0</v>
      </c>
      <c r="L102" s="36">
        <f>'[1]15'!L12</f>
        <v>0</v>
      </c>
      <c r="M102" s="36">
        <f>'[1]15'!M12</f>
        <v>0</v>
      </c>
      <c r="N102" s="36">
        <f>'[1]15'!N12</f>
        <v>0</v>
      </c>
      <c r="O102" s="36">
        <f>'[1]15'!O12</f>
        <v>0</v>
      </c>
      <c r="P102" s="37">
        <f>'[1]15'!P12</f>
        <v>0</v>
      </c>
      <c r="Q102" s="36">
        <f>'[1]15'!Q12</f>
        <v>0</v>
      </c>
      <c r="R102" s="36">
        <f>'[1]15'!R12</f>
        <v>0</v>
      </c>
      <c r="S102" s="38">
        <f>'[1]15'!S12</f>
        <v>0</v>
      </c>
      <c r="U102" s="21">
        <f t="shared" si="11"/>
        <v>0</v>
      </c>
    </row>
    <row r="103" spans="1:21" x14ac:dyDescent="0.2">
      <c r="A103" s="127"/>
      <c r="B103" s="34" t="s">
        <v>24</v>
      </c>
      <c r="C103" s="72">
        <f>'[1]15'!C13</f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U103" s="21">
        <f t="shared" si="11"/>
        <v>0</v>
      </c>
    </row>
    <row r="104" spans="1:21" x14ac:dyDescent="0.2">
      <c r="A104" s="127"/>
      <c r="B104" s="73" t="s">
        <v>28</v>
      </c>
      <c r="C104" s="74">
        <f>'[1]15'!C14</f>
        <v>20</v>
      </c>
      <c r="D104" s="75">
        <f>'[1]15'!D14</f>
        <v>7</v>
      </c>
      <c r="E104" s="75">
        <f>'[1]15'!E14</f>
        <v>1</v>
      </c>
      <c r="F104" s="75">
        <f>'[1]15'!F14</f>
        <v>1</v>
      </c>
      <c r="G104" s="75">
        <f>'[1]15'!G14</f>
        <v>0</v>
      </c>
      <c r="H104" s="75">
        <f>'[1]15'!H14</f>
        <v>11</v>
      </c>
      <c r="I104" s="75">
        <f>'[1]15'!I14</f>
        <v>0</v>
      </c>
      <c r="J104" s="75">
        <f>'[1]15'!J14</f>
        <v>0</v>
      </c>
      <c r="K104" s="75">
        <f>'[1]15'!K14</f>
        <v>0</v>
      </c>
      <c r="L104" s="75">
        <f>'[1]15'!L14</f>
        <v>11</v>
      </c>
      <c r="M104" s="75">
        <f>'[1]15'!M14</f>
        <v>0</v>
      </c>
      <c r="N104" s="75">
        <f>'[1]15'!N14</f>
        <v>8</v>
      </c>
      <c r="O104" s="75">
        <f>'[1]15'!O14</f>
        <v>0</v>
      </c>
      <c r="P104" s="76">
        <f>'[1]15'!P14</f>
        <v>2</v>
      </c>
      <c r="Q104" s="75">
        <f>'[1]15'!Q14</f>
        <v>1</v>
      </c>
      <c r="R104" s="75">
        <f>'[1]15'!R14</f>
        <v>0</v>
      </c>
      <c r="S104" s="77">
        <f>'[1]15'!S14</f>
        <v>0</v>
      </c>
      <c r="U104" s="21">
        <f t="shared" si="11"/>
        <v>20</v>
      </c>
    </row>
    <row r="105" spans="1:21" ht="13.5" thickBot="1" x14ac:dyDescent="0.25">
      <c r="A105" s="128"/>
      <c r="B105" s="43" t="s">
        <v>24</v>
      </c>
      <c r="C105" s="78">
        <f>'[1]15'!C15</f>
        <v>0.47619047619047616</v>
      </c>
      <c r="D105" s="24">
        <f>D104*100%/C104</f>
        <v>0.35</v>
      </c>
      <c r="E105" s="24">
        <f>E104*100%/C104</f>
        <v>0.05</v>
      </c>
      <c r="F105" s="24">
        <f>F104*100%/C104</f>
        <v>0.05</v>
      </c>
      <c r="G105" s="24">
        <f>G104*100%/C104</f>
        <v>0</v>
      </c>
      <c r="H105" s="24">
        <f>H104*100%/C104</f>
        <v>0.55000000000000004</v>
      </c>
      <c r="I105" s="24">
        <f>I104*100%/C104</f>
        <v>0</v>
      </c>
      <c r="J105" s="24">
        <f>J104*100%/C104</f>
        <v>0</v>
      </c>
      <c r="K105" s="24">
        <f>K104*100%/C104</f>
        <v>0</v>
      </c>
      <c r="L105" s="24">
        <f>L104*100%/C104</f>
        <v>0.55000000000000004</v>
      </c>
      <c r="M105" s="24">
        <f>M104*100%/C104</f>
        <v>0</v>
      </c>
      <c r="N105" s="24">
        <f>N104*100%/C104</f>
        <v>0.4</v>
      </c>
      <c r="O105" s="24">
        <f>O104*100%/C104</f>
        <v>0</v>
      </c>
      <c r="P105" s="24">
        <f>P104*100%/C104</f>
        <v>0.1</v>
      </c>
      <c r="Q105" s="24">
        <f>Q104*100%/C104</f>
        <v>0.05</v>
      </c>
      <c r="R105" s="24">
        <f>R104*100%/C104</f>
        <v>0</v>
      </c>
      <c r="S105" s="24">
        <f>S104*100%/C104</f>
        <v>0</v>
      </c>
      <c r="U105" s="21">
        <f t="shared" si="11"/>
        <v>1</v>
      </c>
    </row>
    <row r="106" spans="1:21" ht="12.75" customHeight="1" x14ac:dyDescent="0.2">
      <c r="A106" s="131" t="s">
        <v>51</v>
      </c>
      <c r="B106" s="58" t="s">
        <v>23</v>
      </c>
      <c r="C106" s="68">
        <f>C108+C110+C112</f>
        <v>40</v>
      </c>
      <c r="D106" s="31">
        <f t="shared" ref="D106:S106" si="15">D108+D110+D112</f>
        <v>17</v>
      </c>
      <c r="E106" s="31">
        <f t="shared" si="15"/>
        <v>5</v>
      </c>
      <c r="F106" s="31">
        <f t="shared" si="15"/>
        <v>1</v>
      </c>
      <c r="G106" s="31">
        <f t="shared" si="15"/>
        <v>0</v>
      </c>
      <c r="H106" s="31">
        <f t="shared" si="15"/>
        <v>17</v>
      </c>
      <c r="I106" s="31">
        <f t="shared" si="15"/>
        <v>0</v>
      </c>
      <c r="J106" s="31">
        <f t="shared" si="15"/>
        <v>0</v>
      </c>
      <c r="K106" s="31">
        <f t="shared" si="15"/>
        <v>0</v>
      </c>
      <c r="L106" s="31">
        <f t="shared" si="15"/>
        <v>17</v>
      </c>
      <c r="M106" s="31">
        <f t="shared" si="15"/>
        <v>0</v>
      </c>
      <c r="N106" s="31">
        <f t="shared" si="15"/>
        <v>9</v>
      </c>
      <c r="O106" s="31">
        <f t="shared" si="15"/>
        <v>0</v>
      </c>
      <c r="P106" s="32">
        <f t="shared" si="15"/>
        <v>3</v>
      </c>
      <c r="Q106" s="31">
        <f t="shared" si="15"/>
        <v>3</v>
      </c>
      <c r="R106" s="31">
        <f t="shared" si="15"/>
        <v>2</v>
      </c>
      <c r="S106" s="33">
        <f t="shared" si="15"/>
        <v>0</v>
      </c>
      <c r="U106" s="21">
        <f t="shared" si="11"/>
        <v>40</v>
      </c>
    </row>
    <row r="107" spans="1:21" x14ac:dyDescent="0.2">
      <c r="A107" s="127"/>
      <c r="B107" s="22" t="s">
        <v>24</v>
      </c>
      <c r="C107" s="23">
        <v>1</v>
      </c>
      <c r="D107" s="24">
        <f>D106*100%/C106</f>
        <v>0.42499999999999999</v>
      </c>
      <c r="E107" s="24">
        <f>E106*100%/C106</f>
        <v>0.125</v>
      </c>
      <c r="F107" s="24">
        <f>F106*100%/C106</f>
        <v>2.5000000000000001E-2</v>
      </c>
      <c r="G107" s="24">
        <f>G106*100%/C106</f>
        <v>0</v>
      </c>
      <c r="H107" s="24">
        <f>H106*100%/C106</f>
        <v>0.42499999999999999</v>
      </c>
      <c r="I107" s="24">
        <f>I106*100%/C106</f>
        <v>0</v>
      </c>
      <c r="J107" s="24">
        <f>J106*100%/C106</f>
        <v>0</v>
      </c>
      <c r="K107" s="24">
        <f>K106*100%/C106</f>
        <v>0</v>
      </c>
      <c r="L107" s="24">
        <f>L106*100%/C106</f>
        <v>0.42499999999999999</v>
      </c>
      <c r="M107" s="24">
        <f>M106*100%/C106</f>
        <v>0</v>
      </c>
      <c r="N107" s="24">
        <f>N106*100%/C106</f>
        <v>0.22500000000000001</v>
      </c>
      <c r="O107" s="24">
        <f>O106*100%/C106</f>
        <v>0</v>
      </c>
      <c r="P107" s="24">
        <f>P106*100%/C106</f>
        <v>7.4999999999999997E-2</v>
      </c>
      <c r="Q107" s="24">
        <f>Q106*100%/C106</f>
        <v>7.4999999999999997E-2</v>
      </c>
      <c r="R107" s="24">
        <f>R106*100%/C106</f>
        <v>0.05</v>
      </c>
      <c r="S107" s="24">
        <f>S106*100%/C106</f>
        <v>0</v>
      </c>
      <c r="U107" s="21">
        <f t="shared" si="11"/>
        <v>1</v>
      </c>
    </row>
    <row r="108" spans="1:21" ht="15" customHeight="1" x14ac:dyDescent="0.2">
      <c r="A108" s="127" t="s">
        <v>52</v>
      </c>
      <c r="B108" s="34" t="s">
        <v>26</v>
      </c>
      <c r="C108" s="35">
        <f>'[1]16'!C10</f>
        <v>19</v>
      </c>
      <c r="D108" s="36">
        <f>'[1]16'!D10</f>
        <v>12</v>
      </c>
      <c r="E108" s="36">
        <f>'[1]16'!E10</f>
        <v>2</v>
      </c>
      <c r="F108" s="36">
        <f>'[1]16'!F10</f>
        <v>0</v>
      </c>
      <c r="G108" s="36">
        <f>'[1]16'!G10</f>
        <v>0</v>
      </c>
      <c r="H108" s="36">
        <f>'[1]16'!H10</f>
        <v>5</v>
      </c>
      <c r="I108" s="36">
        <f>'[1]16'!I10</f>
        <v>0</v>
      </c>
      <c r="J108" s="36">
        <f>'[1]16'!J10</f>
        <v>0</v>
      </c>
      <c r="K108" s="36">
        <f>'[1]16'!K10</f>
        <v>0</v>
      </c>
      <c r="L108" s="36">
        <f>'[1]16'!L10</f>
        <v>5</v>
      </c>
      <c r="M108" s="36">
        <f>'[1]16'!M10</f>
        <v>0</v>
      </c>
      <c r="N108" s="36">
        <f>'[1]16'!N10</f>
        <v>2</v>
      </c>
      <c r="O108" s="36">
        <f>'[1]16'!O10</f>
        <v>0</v>
      </c>
      <c r="P108" s="37">
        <f>'[1]16'!P10</f>
        <v>1</v>
      </c>
      <c r="Q108" s="36">
        <f>'[1]16'!Q10</f>
        <v>2</v>
      </c>
      <c r="R108" s="36">
        <f>'[1]16'!R10</f>
        <v>0</v>
      </c>
      <c r="S108" s="38">
        <f>'[1]16'!S10</f>
        <v>0</v>
      </c>
      <c r="U108" s="21">
        <f t="shared" si="11"/>
        <v>19</v>
      </c>
    </row>
    <row r="109" spans="1:21" x14ac:dyDescent="0.2">
      <c r="A109" s="127"/>
      <c r="B109" s="34" t="s">
        <v>24</v>
      </c>
      <c r="C109" s="72">
        <f>'[1]16'!C11</f>
        <v>0.47499999999999998</v>
      </c>
      <c r="D109" s="24">
        <f>D108*100%/C108</f>
        <v>0.63157894736842102</v>
      </c>
      <c r="E109" s="24">
        <f>E108*100%/C108</f>
        <v>0.10526315789473684</v>
      </c>
      <c r="F109" s="24">
        <f>F108*100%/C108</f>
        <v>0</v>
      </c>
      <c r="G109" s="24">
        <f>G108*100%/C108</f>
        <v>0</v>
      </c>
      <c r="H109" s="24">
        <f>H108*100%/C108</f>
        <v>0.26315789473684209</v>
      </c>
      <c r="I109" s="24">
        <f>I108*100%/C108</f>
        <v>0</v>
      </c>
      <c r="J109" s="24">
        <f>J108*100%/C108</f>
        <v>0</v>
      </c>
      <c r="K109" s="24">
        <f>K108*100%/C108</f>
        <v>0</v>
      </c>
      <c r="L109" s="24">
        <f>L108*100%/C108</f>
        <v>0.26315789473684209</v>
      </c>
      <c r="M109" s="24">
        <f>M108*100%/C108</f>
        <v>0</v>
      </c>
      <c r="N109" s="24">
        <f>N108*100%/C108</f>
        <v>0.10526315789473684</v>
      </c>
      <c r="O109" s="24">
        <f>O108*100%/C108</f>
        <v>0</v>
      </c>
      <c r="P109" s="24">
        <f>P108*100%/C108</f>
        <v>5.2631578947368418E-2</v>
      </c>
      <c r="Q109" s="24">
        <f>Q108*100%/C108</f>
        <v>0.10526315789473684</v>
      </c>
      <c r="R109" s="24">
        <f>R108*100%/C108</f>
        <v>0</v>
      </c>
      <c r="S109" s="24">
        <f>S108*100%/C108</f>
        <v>0</v>
      </c>
      <c r="U109" s="21">
        <f t="shared" si="11"/>
        <v>1</v>
      </c>
    </row>
    <row r="110" spans="1:21" x14ac:dyDescent="0.2">
      <c r="A110" s="127"/>
      <c r="B110" s="73" t="s">
        <v>27</v>
      </c>
      <c r="C110" s="74">
        <f>'[1]16'!C12</f>
        <v>0</v>
      </c>
      <c r="D110" s="75">
        <f>'[1]16'!D12</f>
        <v>0</v>
      </c>
      <c r="E110" s="75">
        <f>'[1]16'!E12</f>
        <v>0</v>
      </c>
      <c r="F110" s="75">
        <f>'[1]16'!F12</f>
        <v>0</v>
      </c>
      <c r="G110" s="75">
        <f>'[1]16'!G12</f>
        <v>0</v>
      </c>
      <c r="H110" s="75">
        <f>'[1]16'!H12</f>
        <v>0</v>
      </c>
      <c r="I110" s="75">
        <f>'[1]16'!I12</f>
        <v>0</v>
      </c>
      <c r="J110" s="75">
        <f>'[1]16'!J12</f>
        <v>0</v>
      </c>
      <c r="K110" s="75">
        <f>'[1]16'!K12</f>
        <v>0</v>
      </c>
      <c r="L110" s="75">
        <f>'[1]16'!L12</f>
        <v>0</v>
      </c>
      <c r="M110" s="75">
        <f>'[1]16'!M12</f>
        <v>0</v>
      </c>
      <c r="N110" s="75">
        <f>'[1]16'!N12</f>
        <v>0</v>
      </c>
      <c r="O110" s="75">
        <f>'[1]16'!O12</f>
        <v>0</v>
      </c>
      <c r="P110" s="76">
        <f>'[1]16'!P12</f>
        <v>0</v>
      </c>
      <c r="Q110" s="75">
        <f>'[1]16'!Q12</f>
        <v>0</v>
      </c>
      <c r="R110" s="75">
        <f>'[1]16'!R12</f>
        <v>0</v>
      </c>
      <c r="S110" s="77">
        <f>'[1]16'!S12</f>
        <v>0</v>
      </c>
      <c r="U110" s="21">
        <f t="shared" si="11"/>
        <v>0</v>
      </c>
    </row>
    <row r="111" spans="1:21" x14ac:dyDescent="0.2">
      <c r="A111" s="127"/>
      <c r="B111" s="34" t="s">
        <v>24</v>
      </c>
      <c r="C111" s="79">
        <f>'[1]16'!C13</f>
        <v>0</v>
      </c>
      <c r="D111" s="79">
        <f>'[1]16'!D13</f>
        <v>0</v>
      </c>
      <c r="E111" s="79">
        <f>'[1]16'!E13</f>
        <v>0</v>
      </c>
      <c r="F111" s="79">
        <f>'[1]16'!F13</f>
        <v>0</v>
      </c>
      <c r="G111" s="79">
        <f>'[1]16'!G13</f>
        <v>0</v>
      </c>
      <c r="H111" s="79">
        <f>'[1]16'!H13</f>
        <v>0</v>
      </c>
      <c r="I111" s="79">
        <f>'[1]16'!I13</f>
        <v>0</v>
      </c>
      <c r="J111" s="79">
        <f>'[1]16'!J13</f>
        <v>0</v>
      </c>
      <c r="K111" s="79">
        <f>'[1]16'!K13</f>
        <v>0</v>
      </c>
      <c r="L111" s="79">
        <f>'[1]16'!L13</f>
        <v>0</v>
      </c>
      <c r="M111" s="79">
        <f>'[1]16'!M13</f>
        <v>0</v>
      </c>
      <c r="N111" s="79">
        <f>'[1]16'!N13</f>
        <v>0</v>
      </c>
      <c r="O111" s="79">
        <f>'[1]16'!O13</f>
        <v>0</v>
      </c>
      <c r="P111" s="79">
        <f>'[1]16'!P13</f>
        <v>0</v>
      </c>
      <c r="Q111" s="79">
        <f>'[1]16'!Q13</f>
        <v>0</v>
      </c>
      <c r="R111" s="79">
        <f>'[1]16'!R13</f>
        <v>0</v>
      </c>
      <c r="S111" s="80">
        <f>'[1]16'!S13</f>
        <v>0</v>
      </c>
      <c r="U111" s="21">
        <f t="shared" si="11"/>
        <v>0</v>
      </c>
    </row>
    <row r="112" spans="1:21" x14ac:dyDescent="0.2">
      <c r="A112" s="127"/>
      <c r="B112" s="34" t="s">
        <v>28</v>
      </c>
      <c r="C112" s="35">
        <f>'[1]16'!C14</f>
        <v>21</v>
      </c>
      <c r="D112" s="36">
        <f>'[1]16'!D14</f>
        <v>5</v>
      </c>
      <c r="E112" s="36">
        <f>'[1]16'!E14</f>
        <v>3</v>
      </c>
      <c r="F112" s="36">
        <f>'[1]16'!F14</f>
        <v>1</v>
      </c>
      <c r="G112" s="36">
        <f>'[1]16'!G14</f>
        <v>0</v>
      </c>
      <c r="H112" s="36">
        <f>'[1]16'!H14</f>
        <v>12</v>
      </c>
      <c r="I112" s="36">
        <f>'[1]16'!I14</f>
        <v>0</v>
      </c>
      <c r="J112" s="36">
        <f>'[1]16'!J14</f>
        <v>0</v>
      </c>
      <c r="K112" s="36">
        <f>'[1]16'!K14</f>
        <v>0</v>
      </c>
      <c r="L112" s="36">
        <f>'[1]16'!L14</f>
        <v>12</v>
      </c>
      <c r="M112" s="36">
        <f>'[1]16'!M14</f>
        <v>0</v>
      </c>
      <c r="N112" s="36">
        <f>'[1]16'!N14</f>
        <v>7</v>
      </c>
      <c r="O112" s="36">
        <f>'[1]16'!O14</f>
        <v>0</v>
      </c>
      <c r="P112" s="37">
        <f>'[1]16'!P14</f>
        <v>2</v>
      </c>
      <c r="Q112" s="36">
        <f>'[1]16'!Q14</f>
        <v>1</v>
      </c>
      <c r="R112" s="36">
        <f>'[1]16'!R14</f>
        <v>2</v>
      </c>
      <c r="S112" s="38">
        <f>'[1]16'!S14</f>
        <v>0</v>
      </c>
      <c r="U112" s="21">
        <f t="shared" si="11"/>
        <v>21</v>
      </c>
    </row>
    <row r="113" spans="1:21" ht="13.5" thickBot="1" x14ac:dyDescent="0.25">
      <c r="A113" s="128"/>
      <c r="B113" s="43" t="s">
        <v>24</v>
      </c>
      <c r="C113" s="44">
        <f>'[1]16'!C15</f>
        <v>0.52500000000000002</v>
      </c>
      <c r="D113" s="24">
        <f>D112*100%/C112</f>
        <v>0.23809523809523808</v>
      </c>
      <c r="E113" s="24">
        <f>E112*100%/C112</f>
        <v>0.14285714285714285</v>
      </c>
      <c r="F113" s="24">
        <f>F112*100%/C112</f>
        <v>4.7619047619047616E-2</v>
      </c>
      <c r="G113" s="24">
        <f>G112*100%/C112</f>
        <v>0</v>
      </c>
      <c r="H113" s="24">
        <f>H112*100%/C112</f>
        <v>0.5714285714285714</v>
      </c>
      <c r="I113" s="24">
        <f>I112*100%/C112</f>
        <v>0</v>
      </c>
      <c r="J113" s="24">
        <f>J112*100%/C112</f>
        <v>0</v>
      </c>
      <c r="K113" s="24">
        <f>K112*100%/C112</f>
        <v>0</v>
      </c>
      <c r="L113" s="24">
        <f>L112*100%/C112</f>
        <v>0.5714285714285714</v>
      </c>
      <c r="M113" s="24">
        <f>M112*100%/C112</f>
        <v>0</v>
      </c>
      <c r="N113" s="24">
        <f>N112*100%/C112</f>
        <v>0.33333333333333331</v>
      </c>
      <c r="O113" s="24">
        <f>O112*100%/C112</f>
        <v>0</v>
      </c>
      <c r="P113" s="24">
        <f>P112*100%/C112</f>
        <v>9.5238095238095233E-2</v>
      </c>
      <c r="Q113" s="24">
        <f>Q112*100%/C112</f>
        <v>4.7619047619047616E-2</v>
      </c>
      <c r="R113" s="24">
        <f>R112*100%/C112</f>
        <v>9.5238095238095233E-2</v>
      </c>
      <c r="S113" s="24">
        <f>S112*100%/C112</f>
        <v>0</v>
      </c>
      <c r="U113" s="21">
        <f t="shared" si="11"/>
        <v>1</v>
      </c>
    </row>
    <row r="114" spans="1:21" ht="12.75" customHeight="1" x14ac:dyDescent="0.2">
      <c r="A114" s="131" t="s">
        <v>53</v>
      </c>
      <c r="B114" s="58" t="s">
        <v>23</v>
      </c>
      <c r="C114" s="68">
        <f>C116+C118+C120</f>
        <v>7</v>
      </c>
      <c r="D114" s="31">
        <f t="shared" ref="D114:S114" si="16">D116+D118+D120</f>
        <v>1</v>
      </c>
      <c r="E114" s="31">
        <f t="shared" si="16"/>
        <v>2</v>
      </c>
      <c r="F114" s="31">
        <f t="shared" si="16"/>
        <v>1</v>
      </c>
      <c r="G114" s="31">
        <f t="shared" si="16"/>
        <v>0</v>
      </c>
      <c r="H114" s="31">
        <f t="shared" si="16"/>
        <v>3</v>
      </c>
      <c r="I114" s="31">
        <f t="shared" si="16"/>
        <v>0</v>
      </c>
      <c r="J114" s="31">
        <f t="shared" si="16"/>
        <v>0</v>
      </c>
      <c r="K114" s="31">
        <f t="shared" si="16"/>
        <v>0</v>
      </c>
      <c r="L114" s="31">
        <f t="shared" si="16"/>
        <v>3</v>
      </c>
      <c r="M114" s="31">
        <f t="shared" si="16"/>
        <v>0</v>
      </c>
      <c r="N114" s="31">
        <f t="shared" si="16"/>
        <v>1</v>
      </c>
      <c r="O114" s="31">
        <f t="shared" si="16"/>
        <v>0</v>
      </c>
      <c r="P114" s="32">
        <f t="shared" si="16"/>
        <v>0</v>
      </c>
      <c r="Q114" s="31">
        <f t="shared" si="16"/>
        <v>2</v>
      </c>
      <c r="R114" s="31">
        <f t="shared" si="16"/>
        <v>0</v>
      </c>
      <c r="S114" s="33">
        <f t="shared" si="16"/>
        <v>0</v>
      </c>
      <c r="U114" s="21">
        <f t="shared" si="11"/>
        <v>7</v>
      </c>
    </row>
    <row r="115" spans="1:21" x14ac:dyDescent="0.2">
      <c r="A115" s="127"/>
      <c r="B115" s="22" t="s">
        <v>24</v>
      </c>
      <c r="C115" s="23">
        <v>1</v>
      </c>
      <c r="D115" s="24">
        <f>D114*100%/C114</f>
        <v>0.14285714285714285</v>
      </c>
      <c r="E115" s="24">
        <f>E114*100%/C114</f>
        <v>0.2857142857142857</v>
      </c>
      <c r="F115" s="24">
        <f>F114*100%/C114</f>
        <v>0.14285714285714285</v>
      </c>
      <c r="G115" s="24">
        <f>G114*100%/C114</f>
        <v>0</v>
      </c>
      <c r="H115" s="24">
        <f>H114*100%/C114</f>
        <v>0.42857142857142855</v>
      </c>
      <c r="I115" s="24">
        <f>I114*100%/C114</f>
        <v>0</v>
      </c>
      <c r="J115" s="24">
        <f>J114*100%/C114</f>
        <v>0</v>
      </c>
      <c r="K115" s="24">
        <f>K114*100%/C114</f>
        <v>0</v>
      </c>
      <c r="L115" s="24">
        <f>L114*100%/C114</f>
        <v>0.42857142857142855</v>
      </c>
      <c r="M115" s="24">
        <f>M114*100%/C114</f>
        <v>0</v>
      </c>
      <c r="N115" s="24">
        <f>N114*100%/C114</f>
        <v>0.14285714285714285</v>
      </c>
      <c r="O115" s="24">
        <f>O114*100%/C114</f>
        <v>0</v>
      </c>
      <c r="P115" s="24">
        <f>P114*100%/C114</f>
        <v>0</v>
      </c>
      <c r="Q115" s="24">
        <f>Q114*100%/C114</f>
        <v>0.2857142857142857</v>
      </c>
      <c r="R115" s="24">
        <f>R114*100%/C114</f>
        <v>0</v>
      </c>
      <c r="S115" s="24">
        <f>S114*100%/C114</f>
        <v>0</v>
      </c>
      <c r="U115" s="21">
        <f t="shared" si="11"/>
        <v>1</v>
      </c>
    </row>
    <row r="116" spans="1:21" ht="14.25" customHeight="1" x14ac:dyDescent="0.2">
      <c r="A116" s="127" t="s">
        <v>54</v>
      </c>
      <c r="B116" s="34" t="s">
        <v>26</v>
      </c>
      <c r="C116" s="35">
        <f>'[1]21'!C10</f>
        <v>0</v>
      </c>
      <c r="D116" s="36">
        <f>'[1]21'!D10</f>
        <v>0</v>
      </c>
      <c r="E116" s="36">
        <f>'[1]21'!E10</f>
        <v>0</v>
      </c>
      <c r="F116" s="36">
        <f>'[1]21'!F10</f>
        <v>0</v>
      </c>
      <c r="G116" s="36">
        <f>'[1]21'!G10</f>
        <v>0</v>
      </c>
      <c r="H116" s="36">
        <f>'[1]21'!H10</f>
        <v>0</v>
      </c>
      <c r="I116" s="36">
        <f>'[1]21'!I10</f>
        <v>0</v>
      </c>
      <c r="J116" s="36">
        <f>'[1]21'!J10</f>
        <v>0</v>
      </c>
      <c r="K116" s="36">
        <f>'[1]21'!K10</f>
        <v>0</v>
      </c>
      <c r="L116" s="36">
        <f>'[1]21'!L10</f>
        <v>0</v>
      </c>
      <c r="M116" s="36">
        <f>'[1]21'!M10</f>
        <v>0</v>
      </c>
      <c r="N116" s="36">
        <f>'[1]21'!N10</f>
        <v>0</v>
      </c>
      <c r="O116" s="36">
        <f>'[1]21'!O10</f>
        <v>0</v>
      </c>
      <c r="P116" s="37">
        <f>'[1]21'!P10</f>
        <v>0</v>
      </c>
      <c r="Q116" s="36">
        <f>'[1]21'!Q10</f>
        <v>0</v>
      </c>
      <c r="R116" s="36">
        <f>'[1]21'!R10</f>
        <v>0</v>
      </c>
      <c r="S116" s="38">
        <f>'[1]21'!S10</f>
        <v>0</v>
      </c>
      <c r="U116" s="21">
        <f t="shared" si="11"/>
        <v>0</v>
      </c>
    </row>
    <row r="117" spans="1:21" x14ac:dyDescent="0.2">
      <c r="A117" s="127"/>
      <c r="B117" s="34" t="s">
        <v>24</v>
      </c>
      <c r="C117" s="24">
        <f>'[1]21'!C11</f>
        <v>0</v>
      </c>
      <c r="D117" s="24">
        <f>'[1]21'!D11</f>
        <v>0</v>
      </c>
      <c r="E117" s="24">
        <f>'[1]21'!E11</f>
        <v>0</v>
      </c>
      <c r="F117" s="24">
        <f>'[1]21'!F11</f>
        <v>0</v>
      </c>
      <c r="G117" s="24">
        <f>'[1]21'!G11</f>
        <v>0</v>
      </c>
      <c r="H117" s="24">
        <f>'[1]21'!H11</f>
        <v>0</v>
      </c>
      <c r="I117" s="24">
        <f>'[1]21'!I11</f>
        <v>0</v>
      </c>
      <c r="J117" s="24">
        <f>'[1]21'!J11</f>
        <v>0</v>
      </c>
      <c r="K117" s="24">
        <f>'[1]21'!K11</f>
        <v>0</v>
      </c>
      <c r="L117" s="24">
        <f>'[1]21'!L11</f>
        <v>0</v>
      </c>
      <c r="M117" s="24">
        <f>'[1]21'!M11</f>
        <v>0</v>
      </c>
      <c r="N117" s="24">
        <f>'[1]21'!N11</f>
        <v>0</v>
      </c>
      <c r="O117" s="24">
        <f>'[1]21'!O11</f>
        <v>0</v>
      </c>
      <c r="P117" s="24">
        <f>'[1]21'!P11</f>
        <v>0</v>
      </c>
      <c r="Q117" s="24">
        <f>'[1]21'!Q11</f>
        <v>0</v>
      </c>
      <c r="R117" s="24">
        <f>'[1]21'!R11</f>
        <v>0</v>
      </c>
      <c r="S117" s="81">
        <f>'[1]21'!S11</f>
        <v>0</v>
      </c>
      <c r="U117" s="21">
        <f t="shared" si="11"/>
        <v>0</v>
      </c>
    </row>
    <row r="118" spans="1:21" x14ac:dyDescent="0.2">
      <c r="A118" s="127"/>
      <c r="B118" s="34" t="s">
        <v>27</v>
      </c>
      <c r="C118" s="69">
        <f>'[1]21'!C12</f>
        <v>7</v>
      </c>
      <c r="D118" s="82">
        <f>'[1]21'!D12</f>
        <v>1</v>
      </c>
      <c r="E118" s="82">
        <f>'[1]21'!E12</f>
        <v>2</v>
      </c>
      <c r="F118" s="82">
        <f>'[1]21'!F12</f>
        <v>1</v>
      </c>
      <c r="G118" s="82">
        <f>'[1]21'!G12</f>
        <v>0</v>
      </c>
      <c r="H118" s="82">
        <f>'[1]21'!H12</f>
        <v>3</v>
      </c>
      <c r="I118" s="82">
        <f>'[1]21'!I12</f>
        <v>0</v>
      </c>
      <c r="J118" s="82">
        <f>'[1]21'!J12</f>
        <v>0</v>
      </c>
      <c r="K118" s="82">
        <f>'[1]21'!K12</f>
        <v>0</v>
      </c>
      <c r="L118" s="82">
        <f>'[1]21'!L12</f>
        <v>3</v>
      </c>
      <c r="M118" s="82">
        <f>'[1]21'!M12</f>
        <v>0</v>
      </c>
      <c r="N118" s="82">
        <f>'[1]21'!N12</f>
        <v>1</v>
      </c>
      <c r="O118" s="82">
        <f>'[1]21'!O12</f>
        <v>0</v>
      </c>
      <c r="P118" s="83">
        <f>'[1]21'!P12</f>
        <v>0</v>
      </c>
      <c r="Q118" s="82">
        <f>'[1]21'!Q12</f>
        <v>2</v>
      </c>
      <c r="R118" s="82">
        <f>'[1]21'!R12</f>
        <v>0</v>
      </c>
      <c r="S118" s="84">
        <f>'[1]21'!S12</f>
        <v>0</v>
      </c>
      <c r="U118" s="21">
        <f t="shared" si="11"/>
        <v>7</v>
      </c>
    </row>
    <row r="119" spans="1:21" x14ac:dyDescent="0.2">
      <c r="A119" s="127"/>
      <c r="B119" s="34" t="s">
        <v>24</v>
      </c>
      <c r="C119" s="54">
        <f>'[1]21'!C13</f>
        <v>1</v>
      </c>
      <c r="D119" s="24">
        <f>D118*100%/C118</f>
        <v>0.14285714285714285</v>
      </c>
      <c r="E119" s="24">
        <f>E118*100%/C118</f>
        <v>0.2857142857142857</v>
      </c>
      <c r="F119" s="24">
        <f>F118*100%/C118</f>
        <v>0.14285714285714285</v>
      </c>
      <c r="G119" s="24">
        <f>G118*100%/C118</f>
        <v>0</v>
      </c>
      <c r="H119" s="24">
        <f>H118*100%/C118</f>
        <v>0.42857142857142855</v>
      </c>
      <c r="I119" s="24">
        <f>I118*100%/C118</f>
        <v>0</v>
      </c>
      <c r="J119" s="24">
        <f>J118*100%/C118</f>
        <v>0</v>
      </c>
      <c r="K119" s="24">
        <f>K118*100%/C118</f>
        <v>0</v>
      </c>
      <c r="L119" s="24">
        <f>L118*100%/C118</f>
        <v>0.42857142857142855</v>
      </c>
      <c r="M119" s="24">
        <f>M118*100%/C118</f>
        <v>0</v>
      </c>
      <c r="N119" s="24">
        <f>N118*100%/C118</f>
        <v>0.14285714285714285</v>
      </c>
      <c r="O119" s="24">
        <f>O118*100%/C118</f>
        <v>0</v>
      </c>
      <c r="P119" s="24">
        <f>P118*100%/C118</f>
        <v>0</v>
      </c>
      <c r="Q119" s="24">
        <f>Q118*100%/C118</f>
        <v>0.2857142857142857</v>
      </c>
      <c r="R119" s="24">
        <f>R118*100%/C118</f>
        <v>0</v>
      </c>
      <c r="S119" s="24">
        <f>S118*100%/C118</f>
        <v>0</v>
      </c>
      <c r="U119" s="21">
        <f t="shared" si="11"/>
        <v>1</v>
      </c>
    </row>
    <row r="120" spans="1:21" x14ac:dyDescent="0.2">
      <c r="A120" s="127"/>
      <c r="B120" s="34" t="s">
        <v>28</v>
      </c>
      <c r="C120" s="69">
        <f>'[1]21'!C14</f>
        <v>0</v>
      </c>
      <c r="D120" s="82">
        <f>'[1]21'!D14</f>
        <v>0</v>
      </c>
      <c r="E120" s="82">
        <f>'[1]21'!E14</f>
        <v>0</v>
      </c>
      <c r="F120" s="82">
        <f>'[1]21'!F14</f>
        <v>0</v>
      </c>
      <c r="G120" s="82">
        <f>'[1]21'!G14</f>
        <v>0</v>
      </c>
      <c r="H120" s="82">
        <f>'[1]21'!H14</f>
        <v>0</v>
      </c>
      <c r="I120" s="82">
        <f>'[1]21'!I14</f>
        <v>0</v>
      </c>
      <c r="J120" s="82">
        <f>'[1]21'!J14</f>
        <v>0</v>
      </c>
      <c r="K120" s="82">
        <f>'[1]21'!K14</f>
        <v>0</v>
      </c>
      <c r="L120" s="82">
        <f>'[1]21'!L14</f>
        <v>0</v>
      </c>
      <c r="M120" s="82">
        <f>'[1]21'!M14</f>
        <v>0</v>
      </c>
      <c r="N120" s="82">
        <f>'[1]21'!N14</f>
        <v>0</v>
      </c>
      <c r="O120" s="82">
        <f>'[1]21'!O14</f>
        <v>0</v>
      </c>
      <c r="P120" s="83">
        <f>'[1]21'!P14</f>
        <v>0</v>
      </c>
      <c r="Q120" s="82">
        <f>'[1]21'!Q14</f>
        <v>0</v>
      </c>
      <c r="R120" s="82">
        <f>'[1]21'!R14</f>
        <v>0</v>
      </c>
      <c r="S120" s="84">
        <f>'[1]21'!S14</f>
        <v>0</v>
      </c>
      <c r="U120" s="21">
        <f t="shared" si="11"/>
        <v>0</v>
      </c>
    </row>
    <row r="121" spans="1:21" ht="13.5" thickBot="1" x14ac:dyDescent="0.25">
      <c r="A121" s="128"/>
      <c r="B121" s="43" t="s">
        <v>24</v>
      </c>
      <c r="C121" s="44">
        <f>'[1]21'!C15</f>
        <v>0</v>
      </c>
      <c r="D121" s="44">
        <f>'[1]21'!D15</f>
        <v>0</v>
      </c>
      <c r="E121" s="44">
        <f>'[1]21'!E15</f>
        <v>0</v>
      </c>
      <c r="F121" s="44">
        <f>'[1]21'!F15</f>
        <v>0</v>
      </c>
      <c r="G121" s="44">
        <f>'[1]21'!G15</f>
        <v>0</v>
      </c>
      <c r="H121" s="44">
        <f>'[1]21'!H15</f>
        <v>0</v>
      </c>
      <c r="I121" s="44">
        <f>'[1]21'!I15</f>
        <v>0</v>
      </c>
      <c r="J121" s="44">
        <f>'[1]21'!J15</f>
        <v>0</v>
      </c>
      <c r="K121" s="44">
        <f>'[1]21'!K15</f>
        <v>0</v>
      </c>
      <c r="L121" s="44">
        <f>'[1]21'!L15</f>
        <v>0</v>
      </c>
      <c r="M121" s="44">
        <f>'[1]21'!M15</f>
        <v>0</v>
      </c>
      <c r="N121" s="44">
        <f>'[1]21'!N15</f>
        <v>0</v>
      </c>
      <c r="O121" s="44">
        <f>'[1]21'!O15</f>
        <v>0</v>
      </c>
      <c r="P121" s="44">
        <f>'[1]21'!P15</f>
        <v>0</v>
      </c>
      <c r="Q121" s="44">
        <f>'[1]21'!Q15</f>
        <v>0</v>
      </c>
      <c r="R121" s="44">
        <f>'[1]21'!R15</f>
        <v>0</v>
      </c>
      <c r="S121" s="85">
        <f>'[1]21'!S15</f>
        <v>0</v>
      </c>
      <c r="U121" s="21">
        <f t="shared" si="11"/>
        <v>0</v>
      </c>
    </row>
    <row r="122" spans="1:21" ht="15" customHeight="1" x14ac:dyDescent="0.2">
      <c r="A122" s="131" t="s">
        <v>55</v>
      </c>
      <c r="B122" s="58" t="s">
        <v>23</v>
      </c>
      <c r="C122" s="86">
        <f>C124+C126+C128</f>
        <v>6</v>
      </c>
      <c r="D122" s="87">
        <f t="shared" ref="D122:S122" si="17">D124+D126+D128</f>
        <v>0</v>
      </c>
      <c r="E122" s="87">
        <f t="shared" si="17"/>
        <v>0</v>
      </c>
      <c r="F122" s="87">
        <f t="shared" si="17"/>
        <v>0</v>
      </c>
      <c r="G122" s="87">
        <f t="shared" si="17"/>
        <v>0</v>
      </c>
      <c r="H122" s="87">
        <f t="shared" si="17"/>
        <v>6</v>
      </c>
      <c r="I122" s="87">
        <f t="shared" si="17"/>
        <v>0</v>
      </c>
      <c r="J122" s="87">
        <f t="shared" si="17"/>
        <v>0</v>
      </c>
      <c r="K122" s="87">
        <f t="shared" si="17"/>
        <v>0</v>
      </c>
      <c r="L122" s="87">
        <f t="shared" si="17"/>
        <v>6</v>
      </c>
      <c r="M122" s="87">
        <f t="shared" si="17"/>
        <v>0</v>
      </c>
      <c r="N122" s="87">
        <f t="shared" si="17"/>
        <v>4</v>
      </c>
      <c r="O122" s="87">
        <f t="shared" si="17"/>
        <v>1</v>
      </c>
      <c r="P122" s="87">
        <f t="shared" si="17"/>
        <v>0</v>
      </c>
      <c r="Q122" s="88">
        <f>Q124+Q126+Q128</f>
        <v>1</v>
      </c>
      <c r="R122" s="88">
        <f>R124+R126+R128</f>
        <v>0</v>
      </c>
      <c r="S122" s="89">
        <f t="shared" si="17"/>
        <v>0</v>
      </c>
      <c r="U122" s="21">
        <f t="shared" si="11"/>
        <v>6</v>
      </c>
    </row>
    <row r="123" spans="1:21" x14ac:dyDescent="0.2">
      <c r="A123" s="127"/>
      <c r="B123" s="22" t="s">
        <v>24</v>
      </c>
      <c r="C123" s="23">
        <v>1</v>
      </c>
      <c r="D123" s="24">
        <f>D122*100%/C122</f>
        <v>0</v>
      </c>
      <c r="E123" s="24">
        <f>E122*100%/C122</f>
        <v>0</v>
      </c>
      <c r="F123" s="24">
        <f>F122*100%/C122</f>
        <v>0</v>
      </c>
      <c r="G123" s="24">
        <f>G122*100%/C122</f>
        <v>0</v>
      </c>
      <c r="H123" s="24">
        <f>H122*100%/C122</f>
        <v>1</v>
      </c>
      <c r="I123" s="24">
        <f>I122*100%/C122</f>
        <v>0</v>
      </c>
      <c r="J123" s="24">
        <f>J122*100%/C122</f>
        <v>0</v>
      </c>
      <c r="K123" s="24">
        <f>K122*100%/C122</f>
        <v>0</v>
      </c>
      <c r="L123" s="24">
        <f>L122*100%/C122</f>
        <v>1</v>
      </c>
      <c r="M123" s="24">
        <f>M122*100%/C122</f>
        <v>0</v>
      </c>
      <c r="N123" s="24">
        <f>N122*100%/C122</f>
        <v>0.66666666666666663</v>
      </c>
      <c r="O123" s="24">
        <f>O122*100%/C122</f>
        <v>0.16666666666666666</v>
      </c>
      <c r="P123" s="24">
        <f>P122*100%/C122</f>
        <v>0</v>
      </c>
      <c r="Q123" s="24">
        <f>Q122*100%/C122</f>
        <v>0.16666666666666666</v>
      </c>
      <c r="R123" s="24">
        <f>R122*100%/C122</f>
        <v>0</v>
      </c>
      <c r="S123" s="24">
        <f>S122*100%/C122</f>
        <v>0</v>
      </c>
      <c r="U123" s="21">
        <f t="shared" si="11"/>
        <v>1</v>
      </c>
    </row>
    <row r="124" spans="1:21" ht="22.5" customHeight="1" x14ac:dyDescent="0.2">
      <c r="A124" s="137" t="s">
        <v>56</v>
      </c>
      <c r="B124" s="34" t="s">
        <v>26</v>
      </c>
      <c r="C124" s="39">
        <f>'[1]24'!C10</f>
        <v>0</v>
      </c>
      <c r="D124" s="40">
        <f>'[1]24'!D10</f>
        <v>0</v>
      </c>
      <c r="E124" s="40">
        <f>'[1]24'!E10</f>
        <v>0</v>
      </c>
      <c r="F124" s="40">
        <f>'[1]24'!F10</f>
        <v>0</v>
      </c>
      <c r="G124" s="40">
        <f>'[1]24'!G10</f>
        <v>0</v>
      </c>
      <c r="H124" s="40">
        <f>'[1]24'!H10</f>
        <v>0</v>
      </c>
      <c r="I124" s="40">
        <f>'[1]24'!I10</f>
        <v>0</v>
      </c>
      <c r="J124" s="40">
        <f>'[1]24'!J10</f>
        <v>0</v>
      </c>
      <c r="K124" s="40">
        <f>'[1]24'!K10</f>
        <v>0</v>
      </c>
      <c r="L124" s="40">
        <f>'[1]24'!L10</f>
        <v>0</v>
      </c>
      <c r="M124" s="40">
        <f>'[1]24'!M10</f>
        <v>0</v>
      </c>
      <c r="N124" s="40">
        <f>'[1]24'!N10</f>
        <v>0</v>
      </c>
      <c r="O124" s="40">
        <f>'[1]24'!O10</f>
        <v>0</v>
      </c>
      <c r="P124" s="41">
        <f>'[1]24'!P10</f>
        <v>0</v>
      </c>
      <c r="Q124" s="40">
        <f>'[1]24'!Q10</f>
        <v>0</v>
      </c>
      <c r="R124" s="40">
        <f>'[1]24'!R10</f>
        <v>0</v>
      </c>
      <c r="S124" s="42">
        <f>'[1]24'!S10</f>
        <v>0</v>
      </c>
      <c r="U124" s="21">
        <f t="shared" si="11"/>
        <v>0</v>
      </c>
    </row>
    <row r="125" spans="1:21" x14ac:dyDescent="0.2">
      <c r="A125" s="138"/>
      <c r="B125" s="34" t="s">
        <v>24</v>
      </c>
      <c r="C125" s="23">
        <f>'[1]24'!C11</f>
        <v>0</v>
      </c>
      <c r="D125" s="24">
        <v>0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U125" s="21">
        <f t="shared" si="11"/>
        <v>0</v>
      </c>
    </row>
    <row r="126" spans="1:21" x14ac:dyDescent="0.2">
      <c r="A126" s="138"/>
      <c r="B126" s="34" t="s">
        <v>27</v>
      </c>
      <c r="C126" s="90">
        <f>'[1]24'!C12</f>
        <v>0</v>
      </c>
      <c r="D126" s="91">
        <f>'[1]24'!D12</f>
        <v>0</v>
      </c>
      <c r="E126" s="91">
        <f>'[1]24'!E12</f>
        <v>0</v>
      </c>
      <c r="F126" s="91">
        <f>'[1]24'!F12</f>
        <v>0</v>
      </c>
      <c r="G126" s="91">
        <f>'[1]24'!G12</f>
        <v>0</v>
      </c>
      <c r="H126" s="91">
        <f>'[1]24'!H12</f>
        <v>0</v>
      </c>
      <c r="I126" s="91">
        <f>'[1]24'!I12</f>
        <v>0</v>
      </c>
      <c r="J126" s="91">
        <f>'[1]24'!J12</f>
        <v>0</v>
      </c>
      <c r="K126" s="91">
        <f>'[1]24'!K12</f>
        <v>0</v>
      </c>
      <c r="L126" s="91">
        <f>'[1]24'!L12</f>
        <v>0</v>
      </c>
      <c r="M126" s="91">
        <f>'[1]24'!M12</f>
        <v>0</v>
      </c>
      <c r="N126" s="91">
        <f>'[1]24'!N12</f>
        <v>0</v>
      </c>
      <c r="O126" s="91">
        <f>'[1]24'!O12</f>
        <v>0</v>
      </c>
      <c r="P126" s="91">
        <f>'[1]24'!P12</f>
        <v>0</v>
      </c>
      <c r="Q126" s="92">
        <f>'[1]24'!Q12</f>
        <v>0</v>
      </c>
      <c r="R126" s="92">
        <f>'[1]24'!R12</f>
        <v>0</v>
      </c>
      <c r="S126" s="93">
        <f>'[1]24'!S12</f>
        <v>0</v>
      </c>
      <c r="U126" s="21">
        <f t="shared" si="11"/>
        <v>0</v>
      </c>
    </row>
    <row r="127" spans="1:21" x14ac:dyDescent="0.2">
      <c r="A127" s="138"/>
      <c r="B127" s="34" t="s">
        <v>24</v>
      </c>
      <c r="C127" s="23">
        <f>'[1]24'!C13</f>
        <v>0</v>
      </c>
      <c r="D127" s="23">
        <f>'[1]24'!D13</f>
        <v>0</v>
      </c>
      <c r="E127" s="23">
        <f>'[1]24'!E13</f>
        <v>0</v>
      </c>
      <c r="F127" s="23">
        <f>'[1]24'!F13</f>
        <v>0</v>
      </c>
      <c r="G127" s="23">
        <f>'[1]24'!G13</f>
        <v>0</v>
      </c>
      <c r="H127" s="23">
        <f>'[1]24'!H13</f>
        <v>0</v>
      </c>
      <c r="I127" s="23">
        <f>'[1]24'!I13</f>
        <v>0</v>
      </c>
      <c r="J127" s="23">
        <f>'[1]24'!J13</f>
        <v>0</v>
      </c>
      <c r="K127" s="23">
        <f>'[1]24'!K13</f>
        <v>0</v>
      </c>
      <c r="L127" s="23">
        <f>'[1]24'!L13</f>
        <v>0</v>
      </c>
      <c r="M127" s="23">
        <f>'[1]24'!M13</f>
        <v>0</v>
      </c>
      <c r="N127" s="23">
        <f>'[1]24'!N13</f>
        <v>0</v>
      </c>
      <c r="O127" s="23">
        <f>'[1]24'!O13</f>
        <v>0</v>
      </c>
      <c r="P127" s="23">
        <f>'[1]24'!P13</f>
        <v>0</v>
      </c>
      <c r="Q127" s="23">
        <f>'[1]24'!Q13</f>
        <v>0</v>
      </c>
      <c r="R127" s="23">
        <f>'[1]24'!R13</f>
        <v>0</v>
      </c>
      <c r="S127" s="94">
        <f>'[1]24'!S13</f>
        <v>0</v>
      </c>
      <c r="U127" s="21">
        <f t="shared" si="11"/>
        <v>0</v>
      </c>
    </row>
    <row r="128" spans="1:21" ht="12.75" customHeight="1" x14ac:dyDescent="0.2">
      <c r="A128" s="138"/>
      <c r="B128" s="34" t="s">
        <v>28</v>
      </c>
      <c r="C128" s="39">
        <f>'[1]24'!C14</f>
        <v>6</v>
      </c>
      <c r="D128" s="40">
        <f>'[1]24'!D14</f>
        <v>0</v>
      </c>
      <c r="E128" s="40">
        <f>'[1]24'!E14</f>
        <v>0</v>
      </c>
      <c r="F128" s="40">
        <f>'[1]24'!F14</f>
        <v>0</v>
      </c>
      <c r="G128" s="40">
        <f>'[1]24'!G14</f>
        <v>0</v>
      </c>
      <c r="H128" s="40">
        <f>'[1]24'!H14</f>
        <v>6</v>
      </c>
      <c r="I128" s="40">
        <f>'[1]24'!I14</f>
        <v>0</v>
      </c>
      <c r="J128" s="40">
        <f>'[1]24'!J14</f>
        <v>0</v>
      </c>
      <c r="K128" s="40">
        <f>'[1]24'!K14</f>
        <v>0</v>
      </c>
      <c r="L128" s="40">
        <f>'[1]24'!L14</f>
        <v>6</v>
      </c>
      <c r="M128" s="40">
        <f>'[1]24'!M14</f>
        <v>0</v>
      </c>
      <c r="N128" s="40">
        <f>'[1]24'!N14</f>
        <v>4</v>
      </c>
      <c r="O128" s="40">
        <f>'[1]24'!O14</f>
        <v>1</v>
      </c>
      <c r="P128" s="41">
        <f>'[1]24'!P14</f>
        <v>0</v>
      </c>
      <c r="Q128" s="40">
        <f>'[1]24'!Q14</f>
        <v>1</v>
      </c>
      <c r="R128" s="40">
        <f>'[1]24'!R14</f>
        <v>0</v>
      </c>
      <c r="S128" s="42">
        <f>'[1]24'!S14</f>
        <v>0</v>
      </c>
      <c r="U128" s="21">
        <f t="shared" si="11"/>
        <v>6</v>
      </c>
    </row>
    <row r="129" spans="1:21" ht="13.5" thickBot="1" x14ac:dyDescent="0.25">
      <c r="A129" s="139"/>
      <c r="B129" s="43" t="s">
        <v>24</v>
      </c>
      <c r="C129" s="44">
        <f>'[1]24'!C15</f>
        <v>1</v>
      </c>
      <c r="D129" s="44">
        <f>'[1]24'!D15</f>
        <v>0</v>
      </c>
      <c r="E129" s="44">
        <f>'[1]24'!E15</f>
        <v>0</v>
      </c>
      <c r="F129" s="44">
        <f>'[1]24'!F15</f>
        <v>0</v>
      </c>
      <c r="G129" s="44">
        <f>'[1]24'!G15</f>
        <v>0</v>
      </c>
      <c r="H129" s="44">
        <f>'[1]24'!H15</f>
        <v>0</v>
      </c>
      <c r="I129" s="44">
        <f>'[1]24'!I15</f>
        <v>0</v>
      </c>
      <c r="J129" s="44">
        <f>'[1]24'!J15</f>
        <v>0</v>
      </c>
      <c r="K129" s="44">
        <f>'[1]24'!K15</f>
        <v>0</v>
      </c>
      <c r="L129" s="44">
        <f>'[1]24'!L15</f>
        <v>0</v>
      </c>
      <c r="M129" s="44">
        <f>'[1]24'!M15</f>
        <v>0</v>
      </c>
      <c r="N129" s="44">
        <f>'[1]24'!N15</f>
        <v>0</v>
      </c>
      <c r="O129" s="44">
        <f>'[1]24'!O15</f>
        <v>0</v>
      </c>
      <c r="P129" s="44">
        <f>'[1]24'!P15</f>
        <v>0</v>
      </c>
      <c r="Q129" s="44">
        <f>'[1]24'!Q15</f>
        <v>0</v>
      </c>
      <c r="R129" s="44">
        <f>'[1]24'!R15</f>
        <v>0</v>
      </c>
      <c r="S129" s="85">
        <f>'[1]24'!S15</f>
        <v>0</v>
      </c>
      <c r="U129" s="21">
        <f t="shared" si="11"/>
        <v>0</v>
      </c>
    </row>
    <row r="130" spans="1:21" ht="14.25" customHeight="1" x14ac:dyDescent="0.2">
      <c r="A130" s="131" t="s">
        <v>57</v>
      </c>
      <c r="B130" s="58" t="s">
        <v>23</v>
      </c>
      <c r="C130" s="68">
        <f>C132+C134+C136</f>
        <v>49</v>
      </c>
      <c r="D130" s="31">
        <f t="shared" ref="D130:S130" si="18">D132+D134+D136</f>
        <v>16</v>
      </c>
      <c r="E130" s="31">
        <f t="shared" si="18"/>
        <v>7</v>
      </c>
      <c r="F130" s="31">
        <f t="shared" si="18"/>
        <v>4</v>
      </c>
      <c r="G130" s="31">
        <f t="shared" si="18"/>
        <v>0</v>
      </c>
      <c r="H130" s="31">
        <f t="shared" si="18"/>
        <v>22</v>
      </c>
      <c r="I130" s="31">
        <f t="shared" si="18"/>
        <v>0</v>
      </c>
      <c r="J130" s="31">
        <f t="shared" si="18"/>
        <v>0</v>
      </c>
      <c r="K130" s="31">
        <f t="shared" si="18"/>
        <v>0</v>
      </c>
      <c r="L130" s="31">
        <f t="shared" si="18"/>
        <v>22</v>
      </c>
      <c r="M130" s="31">
        <f t="shared" si="18"/>
        <v>0</v>
      </c>
      <c r="N130" s="31">
        <f t="shared" si="18"/>
        <v>15</v>
      </c>
      <c r="O130" s="31">
        <f t="shared" si="18"/>
        <v>2</v>
      </c>
      <c r="P130" s="32">
        <f t="shared" si="18"/>
        <v>1</v>
      </c>
      <c r="Q130" s="31">
        <f t="shared" si="18"/>
        <v>4</v>
      </c>
      <c r="R130" s="31">
        <f t="shared" si="18"/>
        <v>0</v>
      </c>
      <c r="S130" s="33">
        <f t="shared" si="18"/>
        <v>0</v>
      </c>
      <c r="U130" s="21">
        <f t="shared" si="11"/>
        <v>49</v>
      </c>
    </row>
    <row r="131" spans="1:21" x14ac:dyDescent="0.2">
      <c r="A131" s="127"/>
      <c r="B131" s="22" t="s">
        <v>24</v>
      </c>
      <c r="C131" s="23">
        <v>1</v>
      </c>
      <c r="D131" s="24">
        <f>D130*100%/C130</f>
        <v>0.32653061224489793</v>
      </c>
      <c r="E131" s="24">
        <f>E130*100%/C130</f>
        <v>0.14285714285714285</v>
      </c>
      <c r="F131" s="24">
        <f>F130*100%/C130</f>
        <v>8.1632653061224483E-2</v>
      </c>
      <c r="G131" s="24">
        <f>G130*100%/C130</f>
        <v>0</v>
      </c>
      <c r="H131" s="24">
        <f>H130*100%/C130</f>
        <v>0.44897959183673469</v>
      </c>
      <c r="I131" s="24">
        <f>I130*100%/C130</f>
        <v>0</v>
      </c>
      <c r="J131" s="24">
        <f>J130*100%/C130</f>
        <v>0</v>
      </c>
      <c r="K131" s="24">
        <f>K130*100%/C130</f>
        <v>0</v>
      </c>
      <c r="L131" s="24">
        <f>L130*100%/C130</f>
        <v>0.44897959183673469</v>
      </c>
      <c r="M131" s="24">
        <f>M130*100%/C130</f>
        <v>0</v>
      </c>
      <c r="N131" s="24">
        <f>N130*100%/C130</f>
        <v>0.30612244897959184</v>
      </c>
      <c r="O131" s="24">
        <f>O130*100%/C130</f>
        <v>4.0816326530612242E-2</v>
      </c>
      <c r="P131" s="24">
        <f>P130*100%/C130</f>
        <v>2.0408163265306121E-2</v>
      </c>
      <c r="Q131" s="24">
        <f>Q130*100%/C130</f>
        <v>8.1632653061224483E-2</v>
      </c>
      <c r="R131" s="24">
        <f>R130*100%/C130</f>
        <v>0</v>
      </c>
      <c r="S131" s="24">
        <f>S130*100%/C130</f>
        <v>0</v>
      </c>
      <c r="U131" s="21">
        <f t="shared" si="11"/>
        <v>1</v>
      </c>
    </row>
    <row r="132" spans="1:21" x14ac:dyDescent="0.2">
      <c r="A132" s="127" t="s">
        <v>58</v>
      </c>
      <c r="B132" s="34" t="s">
        <v>26</v>
      </c>
      <c r="C132" s="35">
        <f>'[1]27'!C10</f>
        <v>33</v>
      </c>
      <c r="D132" s="35">
        <f>'[1]27'!D10</f>
        <v>15</v>
      </c>
      <c r="E132" s="35">
        <f>'[1]27'!E10</f>
        <v>5</v>
      </c>
      <c r="F132" s="35">
        <f>'[1]27'!F10</f>
        <v>2</v>
      </c>
      <c r="G132" s="35">
        <f>'[1]27'!G10</f>
        <v>0</v>
      </c>
      <c r="H132" s="35">
        <f>'[1]27'!H10</f>
        <v>11</v>
      </c>
      <c r="I132" s="35">
        <f>'[1]27'!I10</f>
        <v>0</v>
      </c>
      <c r="J132" s="35">
        <f>'[1]27'!J10</f>
        <v>0</v>
      </c>
      <c r="K132" s="35">
        <f>'[1]27'!K10</f>
        <v>0</v>
      </c>
      <c r="L132" s="35">
        <f>'[1]27'!L10</f>
        <v>11</v>
      </c>
      <c r="M132" s="35">
        <f>'[1]27'!M10</f>
        <v>0</v>
      </c>
      <c r="N132" s="35">
        <f>'[1]27'!N10</f>
        <v>9</v>
      </c>
      <c r="O132" s="35">
        <f>'[1]27'!O10</f>
        <v>1</v>
      </c>
      <c r="P132" s="35">
        <f>'[1]27'!P10</f>
        <v>0</v>
      </c>
      <c r="Q132" s="35">
        <f>'[1]27'!Q10</f>
        <v>1</v>
      </c>
      <c r="R132" s="35">
        <f>'[1]27'!R10</f>
        <v>0</v>
      </c>
      <c r="S132" s="35">
        <f>'[1]27'!S10</f>
        <v>0</v>
      </c>
      <c r="U132" s="21">
        <f t="shared" si="11"/>
        <v>33</v>
      </c>
    </row>
    <row r="133" spans="1:21" x14ac:dyDescent="0.2">
      <c r="A133" s="127"/>
      <c r="B133" s="34" t="s">
        <v>24</v>
      </c>
      <c r="C133" s="24">
        <f>'[1]27'!C11</f>
        <v>0.67346938775510201</v>
      </c>
      <c r="D133" s="24">
        <f>'[1]27'!D19</f>
        <v>0</v>
      </c>
      <c r="E133" s="24">
        <f>'[1]27'!E19</f>
        <v>0</v>
      </c>
      <c r="F133" s="24">
        <f>'[1]27'!F19</f>
        <v>0</v>
      </c>
      <c r="G133" s="24">
        <f>'[1]27'!G19</f>
        <v>0</v>
      </c>
      <c r="H133" s="24">
        <f>'[1]27'!H19</f>
        <v>0</v>
      </c>
      <c r="I133" s="24">
        <f>'[1]27'!I19</f>
        <v>0</v>
      </c>
      <c r="J133" s="24">
        <f>'[1]27'!J19</f>
        <v>0</v>
      </c>
      <c r="K133" s="24">
        <f>'[1]27'!K19</f>
        <v>0</v>
      </c>
      <c r="L133" s="24">
        <f>'[1]27'!L19</f>
        <v>0</v>
      </c>
      <c r="M133" s="24">
        <f>'[1]27'!M19</f>
        <v>0</v>
      </c>
      <c r="N133" s="24">
        <f>'[1]27'!N19</f>
        <v>0</v>
      </c>
      <c r="O133" s="24">
        <f>'[1]27'!O19</f>
        <v>0</v>
      </c>
      <c r="P133" s="24">
        <f>'[1]27'!P19</f>
        <v>0</v>
      </c>
      <c r="Q133" s="24">
        <f>'[1]27'!Q19</f>
        <v>0</v>
      </c>
      <c r="R133" s="24">
        <f>'[1]27'!R19</f>
        <v>0</v>
      </c>
      <c r="S133" s="24">
        <f>'[1]27'!S19</f>
        <v>0</v>
      </c>
      <c r="U133" s="21">
        <f t="shared" si="11"/>
        <v>0</v>
      </c>
    </row>
    <row r="134" spans="1:21" x14ac:dyDescent="0.2">
      <c r="A134" s="127"/>
      <c r="B134" s="34" t="s">
        <v>27</v>
      </c>
      <c r="C134" s="69">
        <f>'[1]27'!C12</f>
        <v>0</v>
      </c>
      <c r="D134" s="69">
        <f>'[1]27'!D12</f>
        <v>0</v>
      </c>
      <c r="E134" s="69">
        <f>'[1]27'!E12</f>
        <v>0</v>
      </c>
      <c r="F134" s="69">
        <f>'[1]27'!F12</f>
        <v>0</v>
      </c>
      <c r="G134" s="69">
        <f>'[1]27'!G12</f>
        <v>0</v>
      </c>
      <c r="H134" s="69">
        <f>'[1]27'!H12</f>
        <v>0</v>
      </c>
      <c r="I134" s="69">
        <f>'[1]27'!I12</f>
        <v>0</v>
      </c>
      <c r="J134" s="69">
        <f>'[1]27'!J12</f>
        <v>0</v>
      </c>
      <c r="K134" s="69">
        <f>'[1]27'!K12</f>
        <v>0</v>
      </c>
      <c r="L134" s="69">
        <f>'[1]27'!L12</f>
        <v>0</v>
      </c>
      <c r="M134" s="69">
        <f>'[1]27'!M12</f>
        <v>0</v>
      </c>
      <c r="N134" s="69">
        <f>'[1]27'!N12</f>
        <v>0</v>
      </c>
      <c r="O134" s="69">
        <f>'[1]27'!O12</f>
        <v>0</v>
      </c>
      <c r="P134" s="69">
        <f>'[1]27'!P12</f>
        <v>0</v>
      </c>
      <c r="Q134" s="69">
        <f>'[1]27'!Q12</f>
        <v>0</v>
      </c>
      <c r="R134" s="69">
        <f>'[1]27'!R12</f>
        <v>0</v>
      </c>
      <c r="S134" s="69">
        <f>'[1]27'!S12</f>
        <v>0</v>
      </c>
      <c r="U134" s="21">
        <f t="shared" si="11"/>
        <v>0</v>
      </c>
    </row>
    <row r="135" spans="1:21" x14ac:dyDescent="0.2">
      <c r="A135" s="127"/>
      <c r="B135" s="34" t="s">
        <v>24</v>
      </c>
      <c r="C135" s="54">
        <f>'[1]27'!C13</f>
        <v>0</v>
      </c>
      <c r="D135" s="54">
        <v>0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U135" s="21">
        <f t="shared" si="11"/>
        <v>0</v>
      </c>
    </row>
    <row r="136" spans="1:21" ht="12.75" customHeight="1" x14ac:dyDescent="0.2">
      <c r="A136" s="127"/>
      <c r="B136" s="34" t="s">
        <v>28</v>
      </c>
      <c r="C136" s="39">
        <f>'[1]27'!C14</f>
        <v>16</v>
      </c>
      <c r="D136" s="39">
        <f>'[1]27'!D14</f>
        <v>1</v>
      </c>
      <c r="E136" s="39">
        <f>'[1]27'!E14</f>
        <v>2</v>
      </c>
      <c r="F136" s="39">
        <f>'[1]27'!F14</f>
        <v>2</v>
      </c>
      <c r="G136" s="39">
        <f>'[1]27'!G14</f>
        <v>0</v>
      </c>
      <c r="H136" s="39">
        <f>'[1]27'!H14</f>
        <v>11</v>
      </c>
      <c r="I136" s="39">
        <f>'[1]27'!I14</f>
        <v>0</v>
      </c>
      <c r="J136" s="39">
        <f>'[1]27'!J14</f>
        <v>0</v>
      </c>
      <c r="K136" s="39">
        <f>'[1]27'!K14</f>
        <v>0</v>
      </c>
      <c r="L136" s="39">
        <f>'[1]27'!L14</f>
        <v>11</v>
      </c>
      <c r="M136" s="39">
        <f>'[1]27'!M14</f>
        <v>0</v>
      </c>
      <c r="N136" s="39">
        <f>'[1]27'!N14</f>
        <v>6</v>
      </c>
      <c r="O136" s="39">
        <f>'[1]27'!O14</f>
        <v>1</v>
      </c>
      <c r="P136" s="39">
        <f>'[1]27'!P14</f>
        <v>1</v>
      </c>
      <c r="Q136" s="39">
        <f>'[1]27'!Q14</f>
        <v>3</v>
      </c>
      <c r="R136" s="39">
        <f>'[1]27'!R14</f>
        <v>0</v>
      </c>
      <c r="S136" s="39">
        <f>'[1]27'!S14</f>
        <v>0</v>
      </c>
      <c r="U136" s="21">
        <f t="shared" si="11"/>
        <v>16</v>
      </c>
    </row>
    <row r="137" spans="1:21" ht="13.5" thickBot="1" x14ac:dyDescent="0.25">
      <c r="A137" s="128"/>
      <c r="B137" s="43" t="s">
        <v>24</v>
      </c>
      <c r="C137" s="44">
        <f>'[1]27'!C15</f>
        <v>0.32653061224489793</v>
      </c>
      <c r="D137" s="24">
        <f>D136*100%/C136</f>
        <v>6.25E-2</v>
      </c>
      <c r="E137" s="24">
        <f>E136*100%/C136</f>
        <v>0.125</v>
      </c>
      <c r="F137" s="24">
        <f>F136*100%/C136</f>
        <v>0.125</v>
      </c>
      <c r="G137" s="44">
        <v>0</v>
      </c>
      <c r="H137" s="24">
        <f>H136*100%/C136</f>
        <v>0.6875</v>
      </c>
      <c r="I137" s="44">
        <v>0</v>
      </c>
      <c r="J137" s="44">
        <v>0</v>
      </c>
      <c r="K137" s="44">
        <v>0</v>
      </c>
      <c r="L137" s="24">
        <f>L136*100%/C136</f>
        <v>0.6875</v>
      </c>
      <c r="M137" s="44">
        <v>0</v>
      </c>
      <c r="N137" s="24">
        <f>N136*100%/C136</f>
        <v>0.375</v>
      </c>
      <c r="O137" s="44">
        <v>0</v>
      </c>
      <c r="P137" s="24">
        <f>P136*100%/C136</f>
        <v>6.25E-2</v>
      </c>
      <c r="Q137" s="24">
        <f>Q136*100%/C136</f>
        <v>0.1875</v>
      </c>
      <c r="R137" s="44">
        <v>0</v>
      </c>
      <c r="S137" s="44">
        <v>0</v>
      </c>
      <c r="U137" s="21">
        <f t="shared" si="11"/>
        <v>1</v>
      </c>
    </row>
    <row r="138" spans="1:21" ht="14.25" customHeight="1" x14ac:dyDescent="0.2">
      <c r="A138" s="131" t="s">
        <v>59</v>
      </c>
      <c r="B138" s="58" t="s">
        <v>23</v>
      </c>
      <c r="C138" s="68">
        <f>C140+C142+C144</f>
        <v>53</v>
      </c>
      <c r="D138" s="31">
        <f t="shared" ref="D138:S138" si="19">D140+D142+D144</f>
        <v>20</v>
      </c>
      <c r="E138" s="31">
        <f t="shared" si="19"/>
        <v>5</v>
      </c>
      <c r="F138" s="31">
        <f t="shared" si="19"/>
        <v>4</v>
      </c>
      <c r="G138" s="31">
        <f t="shared" si="19"/>
        <v>0</v>
      </c>
      <c r="H138" s="31">
        <f t="shared" si="19"/>
        <v>24</v>
      </c>
      <c r="I138" s="31">
        <f t="shared" si="19"/>
        <v>0</v>
      </c>
      <c r="J138" s="31">
        <f t="shared" si="19"/>
        <v>0</v>
      </c>
      <c r="K138" s="31">
        <f t="shared" si="19"/>
        <v>0</v>
      </c>
      <c r="L138" s="31">
        <f t="shared" si="19"/>
        <v>24</v>
      </c>
      <c r="M138" s="31">
        <f t="shared" si="19"/>
        <v>0</v>
      </c>
      <c r="N138" s="31">
        <f t="shared" si="19"/>
        <v>12</v>
      </c>
      <c r="O138" s="31">
        <f t="shared" si="19"/>
        <v>7</v>
      </c>
      <c r="P138" s="32">
        <f t="shared" si="19"/>
        <v>5</v>
      </c>
      <c r="Q138" s="31">
        <f t="shared" si="19"/>
        <v>0</v>
      </c>
      <c r="R138" s="31">
        <f t="shared" si="19"/>
        <v>0</v>
      </c>
      <c r="S138" s="33">
        <f t="shared" si="19"/>
        <v>0</v>
      </c>
      <c r="U138" s="21">
        <f t="shared" si="11"/>
        <v>53</v>
      </c>
    </row>
    <row r="139" spans="1:21" x14ac:dyDescent="0.2">
      <c r="A139" s="127"/>
      <c r="B139" s="22" t="s">
        <v>24</v>
      </c>
      <c r="C139" s="23">
        <v>1</v>
      </c>
      <c r="D139" s="24">
        <f>D138*100%/C138</f>
        <v>0.37735849056603776</v>
      </c>
      <c r="E139" s="24">
        <f>E138*100%/C138</f>
        <v>9.4339622641509441E-2</v>
      </c>
      <c r="F139" s="24">
        <f>F138*100%/C138</f>
        <v>7.5471698113207544E-2</v>
      </c>
      <c r="G139" s="24">
        <f>G138*100%/C138</f>
        <v>0</v>
      </c>
      <c r="H139" s="24">
        <f>H138*100%/C138</f>
        <v>0.45283018867924529</v>
      </c>
      <c r="I139" s="24">
        <f>I138*100%/C138</f>
        <v>0</v>
      </c>
      <c r="J139" s="24">
        <f>J138*100%/C138</f>
        <v>0</v>
      </c>
      <c r="K139" s="24">
        <f>K138*100%/C138</f>
        <v>0</v>
      </c>
      <c r="L139" s="24">
        <f>L138*100%/C138</f>
        <v>0.45283018867924529</v>
      </c>
      <c r="M139" s="24">
        <f>M138*100%/C138</f>
        <v>0</v>
      </c>
      <c r="N139" s="24">
        <f>N138*100%/C138</f>
        <v>0.22641509433962265</v>
      </c>
      <c r="O139" s="24">
        <f>O138*100%/C138</f>
        <v>0.13207547169811321</v>
      </c>
      <c r="P139" s="24">
        <f>P138*100%/C138</f>
        <v>9.4339622641509441E-2</v>
      </c>
      <c r="Q139" s="24">
        <f>Q138*100%/C138</f>
        <v>0</v>
      </c>
      <c r="R139" s="24">
        <f>R138*100%/C138</f>
        <v>0</v>
      </c>
      <c r="S139" s="24">
        <f>S138*100%/C138</f>
        <v>0</v>
      </c>
      <c r="U139" s="21">
        <f t="shared" ref="U139:U202" si="20">SUM(D139,E139,F139,H139)</f>
        <v>1</v>
      </c>
    </row>
    <row r="140" spans="1:21" x14ac:dyDescent="0.2">
      <c r="A140" s="127" t="s">
        <v>60</v>
      </c>
      <c r="B140" s="34" t="s">
        <v>26</v>
      </c>
      <c r="C140" s="35">
        <f>'[1]35'!C10</f>
        <v>39</v>
      </c>
      <c r="D140" s="35">
        <f>'[1]35'!D10</f>
        <v>18</v>
      </c>
      <c r="E140" s="35">
        <f>'[1]35'!E10</f>
        <v>4</v>
      </c>
      <c r="F140" s="35">
        <f>'[1]35'!F10</f>
        <v>3</v>
      </c>
      <c r="G140" s="35">
        <f>'[1]35'!G10</f>
        <v>0</v>
      </c>
      <c r="H140" s="35">
        <f>'[1]35'!H10</f>
        <v>14</v>
      </c>
      <c r="I140" s="35">
        <f>'[1]35'!I10</f>
        <v>0</v>
      </c>
      <c r="J140" s="35">
        <f>'[1]35'!J10</f>
        <v>0</v>
      </c>
      <c r="K140" s="35">
        <f>'[1]35'!K10</f>
        <v>0</v>
      </c>
      <c r="L140" s="35">
        <f>'[1]35'!L10</f>
        <v>14</v>
      </c>
      <c r="M140" s="35">
        <f>'[1]35'!M10</f>
        <v>0</v>
      </c>
      <c r="N140" s="35">
        <f>'[1]35'!N10</f>
        <v>8</v>
      </c>
      <c r="O140" s="35">
        <f>'[1]35'!O10</f>
        <v>3</v>
      </c>
      <c r="P140" s="35">
        <f>'[1]35'!P10</f>
        <v>3</v>
      </c>
      <c r="Q140" s="35">
        <f>'[1]35'!Q10</f>
        <v>0</v>
      </c>
      <c r="R140" s="35">
        <f>'[1]35'!R10</f>
        <v>0</v>
      </c>
      <c r="S140" s="35">
        <f>'[1]35'!S10</f>
        <v>0</v>
      </c>
      <c r="U140" s="21">
        <f t="shared" si="20"/>
        <v>39</v>
      </c>
    </row>
    <row r="141" spans="1:21" x14ac:dyDescent="0.2">
      <c r="A141" s="127"/>
      <c r="B141" s="34" t="s">
        <v>24</v>
      </c>
      <c r="C141" s="24">
        <f>'[1]35'!C11</f>
        <v>0.73584905660377353</v>
      </c>
      <c r="D141" s="24">
        <f>D140*100%/C140</f>
        <v>0.46153846153846156</v>
      </c>
      <c r="E141" s="24">
        <f>E140*100%/C140</f>
        <v>0.10256410256410256</v>
      </c>
      <c r="F141" s="24">
        <f>F140*100%/C140</f>
        <v>7.6923076923076927E-2</v>
      </c>
      <c r="G141" s="24">
        <f>G140*100%/F140</f>
        <v>0</v>
      </c>
      <c r="H141" s="24">
        <f>H140*100%/C140</f>
        <v>0.35897435897435898</v>
      </c>
      <c r="I141" s="24">
        <f>I140*100%/H140</f>
        <v>0</v>
      </c>
      <c r="J141" s="24">
        <f>J140*100%/C140</f>
        <v>0</v>
      </c>
      <c r="K141" s="24">
        <f>K140*100%/D140</f>
        <v>0</v>
      </c>
      <c r="L141" s="24">
        <f>L140*100%/C140</f>
        <v>0.35897435897435898</v>
      </c>
      <c r="M141" s="24">
        <f>M140*100%/L140</f>
        <v>0</v>
      </c>
      <c r="N141" s="24">
        <f>N140*100%/C140</f>
        <v>0.20512820512820512</v>
      </c>
      <c r="O141" s="24">
        <f>O140*100%/C140</f>
        <v>7.6923076923076927E-2</v>
      </c>
      <c r="P141" s="24">
        <f>P140*100%/C140</f>
        <v>7.6923076923076927E-2</v>
      </c>
      <c r="Q141" s="24">
        <f>Q140*100%/C140</f>
        <v>0</v>
      </c>
      <c r="R141" s="24" t="e">
        <f>R140*100%/Q140</f>
        <v>#DIV/0!</v>
      </c>
      <c r="S141" s="24">
        <v>0</v>
      </c>
      <c r="U141" s="21">
        <f t="shared" si="20"/>
        <v>1</v>
      </c>
    </row>
    <row r="142" spans="1:21" x14ac:dyDescent="0.2">
      <c r="A142" s="127"/>
      <c r="B142" s="34" t="s">
        <v>27</v>
      </c>
      <c r="C142" s="69">
        <f>'[1]35'!C12</f>
        <v>0</v>
      </c>
      <c r="D142" s="69">
        <f>'[1]35'!D12</f>
        <v>0</v>
      </c>
      <c r="E142" s="69">
        <f>'[1]35'!E12</f>
        <v>0</v>
      </c>
      <c r="F142" s="69">
        <f>'[1]35'!F12</f>
        <v>0</v>
      </c>
      <c r="G142" s="69">
        <f>'[1]35'!G12</f>
        <v>0</v>
      </c>
      <c r="H142" s="69">
        <f>'[1]35'!H12</f>
        <v>0</v>
      </c>
      <c r="I142" s="69">
        <f>'[1]35'!I12</f>
        <v>0</v>
      </c>
      <c r="J142" s="69">
        <f>'[1]35'!J12</f>
        <v>0</v>
      </c>
      <c r="K142" s="69">
        <f>'[1]35'!K12</f>
        <v>0</v>
      </c>
      <c r="L142" s="69">
        <f>'[1]35'!L12</f>
        <v>0</v>
      </c>
      <c r="M142" s="69">
        <f>'[1]35'!M12</f>
        <v>0</v>
      </c>
      <c r="N142" s="69">
        <f>'[1]35'!N12</f>
        <v>0</v>
      </c>
      <c r="O142" s="69">
        <f>'[1]35'!O12</f>
        <v>0</v>
      </c>
      <c r="P142" s="69">
        <f>'[1]35'!P12</f>
        <v>0</v>
      </c>
      <c r="Q142" s="69">
        <f>'[1]35'!Q12</f>
        <v>0</v>
      </c>
      <c r="R142" s="69">
        <f>'[1]35'!R12</f>
        <v>0</v>
      </c>
      <c r="S142" s="69">
        <f>'[1]35'!S12</f>
        <v>0</v>
      </c>
      <c r="U142" s="21">
        <f t="shared" si="20"/>
        <v>0</v>
      </c>
    </row>
    <row r="143" spans="1:21" x14ac:dyDescent="0.2">
      <c r="A143" s="127"/>
      <c r="B143" s="34" t="s">
        <v>24</v>
      </c>
      <c r="C143" s="54">
        <f>'[1]35'!C13</f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U143" s="21">
        <f t="shared" si="20"/>
        <v>0</v>
      </c>
    </row>
    <row r="144" spans="1:21" ht="12.75" customHeight="1" x14ac:dyDescent="0.2">
      <c r="A144" s="127"/>
      <c r="B144" s="34" t="s">
        <v>28</v>
      </c>
      <c r="C144" s="39">
        <f>'[1]35'!C14</f>
        <v>14</v>
      </c>
      <c r="D144" s="39">
        <f>'[1]35'!D14</f>
        <v>2</v>
      </c>
      <c r="E144" s="39">
        <f>'[1]35'!E14</f>
        <v>1</v>
      </c>
      <c r="F144" s="39">
        <f>'[1]35'!F14</f>
        <v>1</v>
      </c>
      <c r="G144" s="39">
        <f>'[1]35'!G14</f>
        <v>0</v>
      </c>
      <c r="H144" s="39">
        <f>'[1]35'!H14</f>
        <v>10</v>
      </c>
      <c r="I144" s="39">
        <f>'[1]35'!I14</f>
        <v>0</v>
      </c>
      <c r="J144" s="39">
        <f>'[1]35'!J14</f>
        <v>0</v>
      </c>
      <c r="K144" s="39">
        <f>'[1]35'!K14</f>
        <v>0</v>
      </c>
      <c r="L144" s="39">
        <f>'[1]35'!L14</f>
        <v>10</v>
      </c>
      <c r="M144" s="39">
        <f>'[1]35'!M14</f>
        <v>0</v>
      </c>
      <c r="N144" s="39">
        <f>'[1]35'!N14</f>
        <v>4</v>
      </c>
      <c r="O144" s="39">
        <f>'[1]35'!O14</f>
        <v>4</v>
      </c>
      <c r="P144" s="39">
        <f>'[1]35'!P14</f>
        <v>2</v>
      </c>
      <c r="Q144" s="39">
        <f>'[1]35'!Q14</f>
        <v>0</v>
      </c>
      <c r="R144" s="39">
        <f>'[1]35'!R14</f>
        <v>0</v>
      </c>
      <c r="S144" s="39">
        <f>'[1]35'!S14</f>
        <v>0</v>
      </c>
      <c r="U144" s="21">
        <f t="shared" si="20"/>
        <v>14</v>
      </c>
    </row>
    <row r="145" spans="1:23" ht="13.5" thickBot="1" x14ac:dyDescent="0.25">
      <c r="A145" s="128"/>
      <c r="B145" s="43" t="s">
        <v>24</v>
      </c>
      <c r="C145" s="44">
        <f>'[1]35'!C15</f>
        <v>0.26415094339622641</v>
      </c>
      <c r="D145" s="24">
        <f>D144*100%/C144</f>
        <v>0.14285714285714285</v>
      </c>
      <c r="E145" s="24">
        <f>E144*100%/D144</f>
        <v>0.5</v>
      </c>
      <c r="F145" s="24">
        <f>F144*100%/E144</f>
        <v>1</v>
      </c>
      <c r="G145" s="44">
        <v>0</v>
      </c>
      <c r="H145" s="24">
        <f>H144*100%/C144</f>
        <v>0.7142857142857143</v>
      </c>
      <c r="I145" s="44">
        <v>0</v>
      </c>
      <c r="J145" s="44">
        <v>0</v>
      </c>
      <c r="K145" s="44">
        <v>0</v>
      </c>
      <c r="L145" s="24">
        <f>L144*100%/C144</f>
        <v>0.7142857142857143</v>
      </c>
      <c r="M145" s="44">
        <v>0</v>
      </c>
      <c r="N145" s="24">
        <f>N144*100%/C144</f>
        <v>0.2857142857142857</v>
      </c>
      <c r="O145" s="24">
        <f>O144*100%/C144</f>
        <v>0.2857142857142857</v>
      </c>
      <c r="P145" s="24">
        <f>P144*100%/C144</f>
        <v>0.14285714285714285</v>
      </c>
      <c r="Q145" s="44">
        <v>0</v>
      </c>
      <c r="R145" s="44">
        <v>0</v>
      </c>
      <c r="S145" s="85">
        <v>0</v>
      </c>
      <c r="U145" s="21">
        <f t="shared" si="20"/>
        <v>2.3571428571428572</v>
      </c>
    </row>
    <row r="146" spans="1:23" ht="14.25" customHeight="1" x14ac:dyDescent="0.2">
      <c r="A146" s="140" t="s">
        <v>61</v>
      </c>
      <c r="B146" s="58" t="s">
        <v>23</v>
      </c>
      <c r="C146" s="68">
        <f>C148+C150+C152</f>
        <v>97</v>
      </c>
      <c r="D146" s="31">
        <f t="shared" ref="D146:S146" si="21">D148+D150+D152</f>
        <v>37</v>
      </c>
      <c r="E146" s="31">
        <f t="shared" si="21"/>
        <v>1</v>
      </c>
      <c r="F146" s="31">
        <f t="shared" si="21"/>
        <v>9</v>
      </c>
      <c r="G146" s="31">
        <f t="shared" si="21"/>
        <v>0</v>
      </c>
      <c r="H146" s="31">
        <f t="shared" si="21"/>
        <v>50</v>
      </c>
      <c r="I146" s="31">
        <f t="shared" si="21"/>
        <v>0</v>
      </c>
      <c r="J146" s="31">
        <f t="shared" si="21"/>
        <v>0</v>
      </c>
      <c r="K146" s="31">
        <f t="shared" si="21"/>
        <v>0</v>
      </c>
      <c r="L146" s="31">
        <f t="shared" si="21"/>
        <v>50</v>
      </c>
      <c r="M146" s="31">
        <f t="shared" si="21"/>
        <v>0</v>
      </c>
      <c r="N146" s="31">
        <f t="shared" si="21"/>
        <v>35</v>
      </c>
      <c r="O146" s="31">
        <f t="shared" si="21"/>
        <v>4</v>
      </c>
      <c r="P146" s="32">
        <f t="shared" si="21"/>
        <v>7</v>
      </c>
      <c r="Q146" s="31">
        <f t="shared" si="21"/>
        <v>4</v>
      </c>
      <c r="R146" s="31">
        <f t="shared" si="21"/>
        <v>0</v>
      </c>
      <c r="S146" s="33">
        <f t="shared" si="21"/>
        <v>0</v>
      </c>
      <c r="U146" s="21">
        <f t="shared" si="20"/>
        <v>97</v>
      </c>
    </row>
    <row r="147" spans="1:23" x14ac:dyDescent="0.2">
      <c r="A147" s="141"/>
      <c r="B147" s="22" t="s">
        <v>24</v>
      </c>
      <c r="C147" s="23">
        <v>1</v>
      </c>
      <c r="D147" s="24">
        <f>D132*100%/C132</f>
        <v>0.45454545454545453</v>
      </c>
      <c r="E147" s="24">
        <f>E132*100%/C132</f>
        <v>0.15151515151515152</v>
      </c>
      <c r="F147" s="24">
        <f>F132*100%/C132</f>
        <v>6.0606060606060608E-2</v>
      </c>
      <c r="G147" s="24">
        <f>G132*100%/F132</f>
        <v>0</v>
      </c>
      <c r="H147" s="24">
        <f>H146*100%/C146</f>
        <v>0.51546391752577314</v>
      </c>
      <c r="I147" s="24">
        <f>I132*100%/H132</f>
        <v>0</v>
      </c>
      <c r="J147" s="24">
        <v>0</v>
      </c>
      <c r="K147" s="24">
        <f>K146*100%/C146</f>
        <v>0</v>
      </c>
      <c r="L147" s="24">
        <f>L146*100%/C146</f>
        <v>0.51546391752577314</v>
      </c>
      <c r="M147" s="24">
        <f>M132*100%/L132</f>
        <v>0</v>
      </c>
      <c r="N147" s="24">
        <f>N146*100%/C146</f>
        <v>0.36082474226804123</v>
      </c>
      <c r="O147" s="24">
        <f>O146*100%/C146</f>
        <v>4.1237113402061855E-2</v>
      </c>
      <c r="P147" s="24">
        <f>P132*100%/O132</f>
        <v>0</v>
      </c>
      <c r="Q147" s="24">
        <f>Q146*100%/C146</f>
        <v>4.1237113402061855E-2</v>
      </c>
      <c r="R147" s="24">
        <f>R132*100%/Q132</f>
        <v>0</v>
      </c>
      <c r="S147" s="24">
        <v>0</v>
      </c>
      <c r="U147" s="21">
        <f t="shared" si="20"/>
        <v>1.1821305841924399</v>
      </c>
    </row>
    <row r="148" spans="1:23" ht="18.75" customHeight="1" x14ac:dyDescent="0.2">
      <c r="A148" s="137" t="s">
        <v>62</v>
      </c>
      <c r="B148" s="34" t="s">
        <v>26</v>
      </c>
      <c r="C148" s="35">
        <f>'[1]37'!C10</f>
        <v>47</v>
      </c>
      <c r="D148" s="35">
        <f>'[1]37'!D10</f>
        <v>28</v>
      </c>
      <c r="E148" s="35">
        <f>'[1]37'!E10</f>
        <v>0</v>
      </c>
      <c r="F148" s="35">
        <f>'[1]37'!F10</f>
        <v>4</v>
      </c>
      <c r="G148" s="35">
        <f>'[1]37'!G10</f>
        <v>0</v>
      </c>
      <c r="H148" s="35">
        <f>'[1]37'!H10</f>
        <v>15</v>
      </c>
      <c r="I148" s="35">
        <f>'[1]37'!I10</f>
        <v>0</v>
      </c>
      <c r="J148" s="35">
        <f>'[1]37'!J10</f>
        <v>0</v>
      </c>
      <c r="K148" s="35">
        <f>'[1]37'!K10</f>
        <v>0</v>
      </c>
      <c r="L148" s="35">
        <f>'[1]37'!L10</f>
        <v>15</v>
      </c>
      <c r="M148" s="35">
        <f>'[1]37'!M10</f>
        <v>0</v>
      </c>
      <c r="N148" s="35">
        <f>'[1]37'!N10</f>
        <v>11</v>
      </c>
      <c r="O148" s="35">
        <f>'[1]37'!O10</f>
        <v>1</v>
      </c>
      <c r="P148" s="35">
        <f>'[1]37'!P10</f>
        <v>3</v>
      </c>
      <c r="Q148" s="35">
        <f>'[1]37'!Q10</f>
        <v>0</v>
      </c>
      <c r="R148" s="35">
        <f>'[1]37'!R10</f>
        <v>0</v>
      </c>
      <c r="S148" s="35">
        <f>'[1]37'!S10</f>
        <v>0</v>
      </c>
      <c r="U148" s="21">
        <f t="shared" si="20"/>
        <v>47</v>
      </c>
    </row>
    <row r="149" spans="1:23" x14ac:dyDescent="0.2">
      <c r="A149" s="138"/>
      <c r="B149" s="34" t="s">
        <v>24</v>
      </c>
      <c r="C149" s="24">
        <f>'[1]37'!C11</f>
        <v>0.4845360824742268</v>
      </c>
      <c r="D149" s="24">
        <f>D148*100%/C148</f>
        <v>0.5957446808510638</v>
      </c>
      <c r="E149" s="24">
        <f>E148*100%/D148</f>
        <v>0</v>
      </c>
      <c r="F149" s="24">
        <f>F148*100%/C148</f>
        <v>8.5106382978723402E-2</v>
      </c>
      <c r="G149" s="24">
        <v>0</v>
      </c>
      <c r="H149" s="24">
        <f>H148*100%/C148</f>
        <v>0.31914893617021278</v>
      </c>
      <c r="I149" s="24">
        <v>0</v>
      </c>
      <c r="J149" s="24">
        <v>0</v>
      </c>
      <c r="K149" s="24">
        <v>0</v>
      </c>
      <c r="L149" s="24">
        <f>L148*100%/C148</f>
        <v>0.31914893617021278</v>
      </c>
      <c r="M149" s="24">
        <v>0</v>
      </c>
      <c r="N149" s="24">
        <f>N148*100%/C148</f>
        <v>0.23404255319148937</v>
      </c>
      <c r="O149" s="24">
        <v>0</v>
      </c>
      <c r="P149" s="24">
        <f>P148*100%/C148</f>
        <v>6.3829787234042548E-2</v>
      </c>
      <c r="Q149" s="24">
        <v>0</v>
      </c>
      <c r="R149" s="24">
        <v>0</v>
      </c>
      <c r="S149" s="24">
        <v>0</v>
      </c>
      <c r="U149" s="21">
        <f t="shared" si="20"/>
        <v>1</v>
      </c>
    </row>
    <row r="150" spans="1:23" x14ac:dyDescent="0.2">
      <c r="A150" s="138"/>
      <c r="B150" s="34" t="s">
        <v>27</v>
      </c>
      <c r="C150" s="69">
        <f>'[1]37'!C12</f>
        <v>10</v>
      </c>
      <c r="D150" s="69">
        <f>'[1]37'!D12</f>
        <v>2</v>
      </c>
      <c r="E150" s="69">
        <f>'[1]37'!E12</f>
        <v>0</v>
      </c>
      <c r="F150" s="69">
        <f>'[1]37'!F12</f>
        <v>2</v>
      </c>
      <c r="G150" s="69">
        <f>'[1]37'!G12</f>
        <v>0</v>
      </c>
      <c r="H150" s="69">
        <f>'[1]37'!H12</f>
        <v>6</v>
      </c>
      <c r="I150" s="69">
        <f>'[1]37'!I12</f>
        <v>0</v>
      </c>
      <c r="J150" s="69">
        <f>'[1]37'!J12</f>
        <v>0</v>
      </c>
      <c r="K150" s="69">
        <f>'[1]37'!K12</f>
        <v>0</v>
      </c>
      <c r="L150" s="69">
        <f>'[1]37'!L12</f>
        <v>6</v>
      </c>
      <c r="M150" s="69">
        <f>'[1]37'!M12</f>
        <v>0</v>
      </c>
      <c r="N150" s="69">
        <f>'[1]37'!N12</f>
        <v>5</v>
      </c>
      <c r="O150" s="69">
        <f>'[1]37'!O12</f>
        <v>0</v>
      </c>
      <c r="P150" s="69">
        <f>'[1]37'!P12</f>
        <v>1</v>
      </c>
      <c r="Q150" s="69">
        <f>'[1]37'!Q12</f>
        <v>0</v>
      </c>
      <c r="R150" s="69">
        <f>'[1]37'!R12</f>
        <v>0</v>
      </c>
      <c r="S150" s="69">
        <f>'[1]37'!S12</f>
        <v>0</v>
      </c>
      <c r="U150" s="21">
        <f t="shared" si="20"/>
        <v>10</v>
      </c>
    </row>
    <row r="151" spans="1:23" x14ac:dyDescent="0.2">
      <c r="A151" s="138"/>
      <c r="B151" s="34" t="s">
        <v>24</v>
      </c>
      <c r="C151" s="54">
        <f>'[1]37'!C13</f>
        <v>0.10309278350515463</v>
      </c>
      <c r="D151" s="24">
        <f>D150*100%/C150</f>
        <v>0.2</v>
      </c>
      <c r="E151" s="54">
        <v>0</v>
      </c>
      <c r="F151" s="24">
        <f>F136*100%/E136</f>
        <v>1</v>
      </c>
      <c r="G151" s="54">
        <v>0</v>
      </c>
      <c r="H151" s="24">
        <f>H150*100%/C150</f>
        <v>0.6</v>
      </c>
      <c r="I151" s="54">
        <v>0</v>
      </c>
      <c r="J151" s="54">
        <v>0</v>
      </c>
      <c r="K151" s="24">
        <f>K150*100%/C150</f>
        <v>0</v>
      </c>
      <c r="L151" s="24">
        <f>L150*100%/C150</f>
        <v>0.6</v>
      </c>
      <c r="M151" s="54">
        <v>0</v>
      </c>
      <c r="N151" s="24">
        <f>N150*100%/C150</f>
        <v>0.5</v>
      </c>
      <c r="O151" s="54">
        <v>0</v>
      </c>
      <c r="P151" s="24">
        <f>P150*100%/C150</f>
        <v>0.1</v>
      </c>
      <c r="Q151" s="24">
        <f>Q150*100%/C150</f>
        <v>0</v>
      </c>
      <c r="R151" s="54">
        <v>0</v>
      </c>
      <c r="S151" s="71">
        <v>0</v>
      </c>
      <c r="U151" s="21">
        <f t="shared" si="20"/>
        <v>1.7999999999999998</v>
      </c>
    </row>
    <row r="152" spans="1:23" ht="12.75" customHeight="1" x14ac:dyDescent="0.2">
      <c r="A152" s="138"/>
      <c r="B152" s="34" t="s">
        <v>28</v>
      </c>
      <c r="C152" s="39">
        <f>'[1]37'!C14</f>
        <v>40</v>
      </c>
      <c r="D152" s="39">
        <f>'[1]37'!D14</f>
        <v>7</v>
      </c>
      <c r="E152" s="39">
        <f>'[1]37'!E14</f>
        <v>1</v>
      </c>
      <c r="F152" s="39">
        <f>'[1]37'!F14</f>
        <v>3</v>
      </c>
      <c r="G152" s="39">
        <f>'[1]37'!G14</f>
        <v>0</v>
      </c>
      <c r="H152" s="39">
        <f>'[1]37'!H14</f>
        <v>29</v>
      </c>
      <c r="I152" s="39">
        <f>'[1]37'!I14</f>
        <v>0</v>
      </c>
      <c r="J152" s="39">
        <f>'[1]37'!J14</f>
        <v>0</v>
      </c>
      <c r="K152" s="39">
        <f>'[1]37'!K14</f>
        <v>0</v>
      </c>
      <c r="L152" s="39">
        <f>'[1]37'!L14</f>
        <v>29</v>
      </c>
      <c r="M152" s="39">
        <f>'[1]37'!M14</f>
        <v>0</v>
      </c>
      <c r="N152" s="39">
        <f>'[1]37'!N14</f>
        <v>19</v>
      </c>
      <c r="O152" s="39">
        <f>'[1]37'!O14</f>
        <v>3</v>
      </c>
      <c r="P152" s="39">
        <f>'[1]37'!P14</f>
        <v>3</v>
      </c>
      <c r="Q152" s="39">
        <f>'[1]37'!Q14</f>
        <v>4</v>
      </c>
      <c r="R152" s="39">
        <f>'[1]37'!R14</f>
        <v>0</v>
      </c>
      <c r="S152" s="39">
        <f>'[1]37'!S14</f>
        <v>0</v>
      </c>
      <c r="U152" s="21">
        <f t="shared" si="20"/>
        <v>40</v>
      </c>
    </row>
    <row r="153" spans="1:23" ht="13.5" thickBot="1" x14ac:dyDescent="0.25">
      <c r="A153" s="139"/>
      <c r="B153" s="43" t="s">
        <v>24</v>
      </c>
      <c r="C153" s="44">
        <f>'[1]37'!C15</f>
        <v>0.41237113402061853</v>
      </c>
      <c r="D153" s="24">
        <f>D152*100%/C152</f>
        <v>0.17499999999999999</v>
      </c>
      <c r="E153" s="24">
        <f>E138*100%/C138</f>
        <v>9.4339622641509441E-2</v>
      </c>
      <c r="F153" s="24">
        <f>F138*100%/E138</f>
        <v>0.8</v>
      </c>
      <c r="G153" s="44">
        <v>0</v>
      </c>
      <c r="H153" s="24">
        <f>H152*100%/C152</f>
        <v>0.72499999999999998</v>
      </c>
      <c r="I153" s="44">
        <v>0</v>
      </c>
      <c r="J153" s="44">
        <v>0</v>
      </c>
      <c r="K153" s="44">
        <v>0</v>
      </c>
      <c r="L153" s="24">
        <f>L152*100%/C152</f>
        <v>0.72499999999999998</v>
      </c>
      <c r="M153" s="44">
        <v>0</v>
      </c>
      <c r="N153" s="24">
        <f>N152*100%/C152</f>
        <v>0.47499999999999998</v>
      </c>
      <c r="O153" s="24">
        <f>O152*100%/C152</f>
        <v>7.4999999999999997E-2</v>
      </c>
      <c r="P153" s="44">
        <v>0</v>
      </c>
      <c r="Q153" s="24">
        <f>Q152*100%/C152</f>
        <v>0.1</v>
      </c>
      <c r="R153" s="44">
        <v>0</v>
      </c>
      <c r="S153" s="85">
        <v>0</v>
      </c>
      <c r="U153" s="21">
        <f t="shared" si="20"/>
        <v>1.7943396226415094</v>
      </c>
    </row>
    <row r="154" spans="1:23" ht="14.25" customHeight="1" x14ac:dyDescent="0.2">
      <c r="A154" s="131" t="s">
        <v>63</v>
      </c>
      <c r="B154" s="58" t="s">
        <v>23</v>
      </c>
      <c r="C154" s="68">
        <f>C156+C158+C160</f>
        <v>577</v>
      </c>
      <c r="D154" s="31">
        <f t="shared" ref="D154:S154" si="22">D156+D158+D160</f>
        <v>276</v>
      </c>
      <c r="E154" s="31">
        <f t="shared" si="22"/>
        <v>25</v>
      </c>
      <c r="F154" s="31">
        <f t="shared" si="22"/>
        <v>59</v>
      </c>
      <c r="G154" s="31">
        <f t="shared" si="22"/>
        <v>0</v>
      </c>
      <c r="H154" s="31">
        <f t="shared" si="22"/>
        <v>217</v>
      </c>
      <c r="I154" s="31">
        <f t="shared" si="22"/>
        <v>0</v>
      </c>
      <c r="J154" s="31">
        <f t="shared" si="22"/>
        <v>0</v>
      </c>
      <c r="K154" s="31">
        <f t="shared" si="22"/>
        <v>9</v>
      </c>
      <c r="L154" s="31">
        <f t="shared" si="22"/>
        <v>208</v>
      </c>
      <c r="M154" s="31">
        <f t="shared" si="22"/>
        <v>0</v>
      </c>
      <c r="N154" s="31">
        <f t="shared" si="22"/>
        <v>167</v>
      </c>
      <c r="O154" s="31">
        <f t="shared" si="22"/>
        <v>18</v>
      </c>
      <c r="P154" s="32">
        <f t="shared" si="22"/>
        <v>14</v>
      </c>
      <c r="Q154" s="31">
        <f t="shared" si="22"/>
        <v>13</v>
      </c>
      <c r="R154" s="31">
        <f t="shared" si="22"/>
        <v>0</v>
      </c>
      <c r="S154" s="33">
        <f t="shared" si="22"/>
        <v>0</v>
      </c>
      <c r="U154" s="21">
        <f t="shared" si="20"/>
        <v>577</v>
      </c>
    </row>
    <row r="155" spans="1:23" x14ac:dyDescent="0.2">
      <c r="A155" s="127"/>
      <c r="B155" s="22" t="s">
        <v>24</v>
      </c>
      <c r="C155" s="23">
        <v>1</v>
      </c>
      <c r="D155" s="24">
        <f>D154*100%/C154</f>
        <v>0.4783362218370884</v>
      </c>
      <c r="E155" s="24">
        <f>E154*100%/C154</f>
        <v>4.3327556325823226E-2</v>
      </c>
      <c r="F155" s="24">
        <f>F154*100%/C154</f>
        <v>0.10225303292894281</v>
      </c>
      <c r="G155" s="24">
        <f>G154*100%/C154</f>
        <v>0</v>
      </c>
      <c r="H155" s="24">
        <f>H154*100%/C154</f>
        <v>0.37608318890814557</v>
      </c>
      <c r="I155" s="24">
        <f>I154*100%/C154</f>
        <v>0</v>
      </c>
      <c r="J155" s="24">
        <f>J154*100%/C154</f>
        <v>0</v>
      </c>
      <c r="K155" s="24">
        <f>K154*100%/C154</f>
        <v>1.5597920277296361E-2</v>
      </c>
      <c r="L155" s="24">
        <f>L154*100%/C154</f>
        <v>0.36048526863084923</v>
      </c>
      <c r="M155" s="24">
        <f>M154*100%/C154</f>
        <v>0</v>
      </c>
      <c r="N155" s="24">
        <f>N154*100%/C154</f>
        <v>0.28942807625649913</v>
      </c>
      <c r="O155" s="24">
        <f>O154*100%/C154</f>
        <v>3.1195840554592721E-2</v>
      </c>
      <c r="P155" s="24">
        <f>P154*100%/C154</f>
        <v>2.4263431542461005E-2</v>
      </c>
      <c r="Q155" s="24">
        <f>Q154*100%/C154</f>
        <v>2.2530329289428077E-2</v>
      </c>
      <c r="R155" s="24">
        <f>R154*100%/C154</f>
        <v>0</v>
      </c>
      <c r="S155" s="24">
        <f>S154*100%/C154</f>
        <v>0</v>
      </c>
      <c r="U155" s="21">
        <f t="shared" si="20"/>
        <v>1</v>
      </c>
    </row>
    <row r="156" spans="1:23" x14ac:dyDescent="0.2">
      <c r="A156" s="127" t="s">
        <v>64</v>
      </c>
      <c r="B156" s="34" t="s">
        <v>26</v>
      </c>
      <c r="C156" s="35">
        <f>'[1]38'!C10</f>
        <v>462</v>
      </c>
      <c r="D156" s="35">
        <f>'[1]38'!D10</f>
        <v>256</v>
      </c>
      <c r="E156" s="35">
        <f>'[1]38'!E10</f>
        <v>19</v>
      </c>
      <c r="F156" s="35">
        <f>'[1]38'!F10</f>
        <v>41</v>
      </c>
      <c r="G156" s="35">
        <f>'[1]38'!G10</f>
        <v>0</v>
      </c>
      <c r="H156" s="35">
        <f>'[1]38'!H10</f>
        <v>146</v>
      </c>
      <c r="I156" s="35">
        <f>'[1]38'!I10</f>
        <v>0</v>
      </c>
      <c r="J156" s="35">
        <f>'[1]38'!J10</f>
        <v>0</v>
      </c>
      <c r="K156" s="35">
        <f>'[1]38'!K10</f>
        <v>7</v>
      </c>
      <c r="L156" s="35">
        <f>'[1]38'!L10</f>
        <v>139</v>
      </c>
      <c r="M156" s="35">
        <f>'[1]38'!M10</f>
        <v>0</v>
      </c>
      <c r="N156" s="35">
        <f>'[1]38'!N10</f>
        <v>111</v>
      </c>
      <c r="O156" s="35">
        <f>'[1]38'!O10</f>
        <v>12</v>
      </c>
      <c r="P156" s="35">
        <f>'[1]38'!P10</f>
        <v>8</v>
      </c>
      <c r="Q156" s="35">
        <f>'[1]38'!Q10</f>
        <v>10</v>
      </c>
      <c r="R156" s="35">
        <f>'[1]38'!R10</f>
        <v>0</v>
      </c>
      <c r="S156" s="35">
        <f>'[1]38'!S10</f>
        <v>0</v>
      </c>
      <c r="U156" s="21">
        <f t="shared" si="20"/>
        <v>462</v>
      </c>
      <c r="W156" s="20"/>
    </row>
    <row r="157" spans="1:23" x14ac:dyDescent="0.2">
      <c r="A157" s="127"/>
      <c r="B157" s="34" t="s">
        <v>24</v>
      </c>
      <c r="C157" s="95">
        <f>'[1]38'!C11</f>
        <v>0.80069324090121319</v>
      </c>
      <c r="D157" s="24">
        <f>D156*100%/C156</f>
        <v>0.55411255411255411</v>
      </c>
      <c r="E157" s="24">
        <f>E156*100%/C156</f>
        <v>4.1125541125541128E-2</v>
      </c>
      <c r="F157" s="24">
        <f>F156*100%/C156</f>
        <v>8.8744588744588751E-2</v>
      </c>
      <c r="G157" s="24">
        <v>0</v>
      </c>
      <c r="H157" s="24">
        <f>H156*100%/C156</f>
        <v>0.31601731601731603</v>
      </c>
      <c r="I157" s="24">
        <v>0</v>
      </c>
      <c r="J157" s="24">
        <v>0</v>
      </c>
      <c r="K157" s="24">
        <f>K156*100%/C156</f>
        <v>1.5151515151515152E-2</v>
      </c>
      <c r="L157" s="24">
        <f>L156*100%/C156</f>
        <v>0.30086580086580089</v>
      </c>
      <c r="M157" s="24">
        <v>0</v>
      </c>
      <c r="N157" s="24">
        <f>N156*100%/C156</f>
        <v>0.24025974025974026</v>
      </c>
      <c r="O157" s="24">
        <f>O156*100%/C156</f>
        <v>2.5974025974025976E-2</v>
      </c>
      <c r="P157" s="24">
        <f>P156*100%/C156</f>
        <v>1.7316017316017316E-2</v>
      </c>
      <c r="Q157" s="24">
        <f>Q156*100%/C156</f>
        <v>2.1645021645021644E-2</v>
      </c>
      <c r="R157" s="24">
        <v>0</v>
      </c>
      <c r="S157" s="81">
        <v>0</v>
      </c>
      <c r="U157" s="21">
        <f t="shared" si="20"/>
        <v>1</v>
      </c>
    </row>
    <row r="158" spans="1:23" x14ac:dyDescent="0.2">
      <c r="A158" s="127"/>
      <c r="B158" s="34" t="s">
        <v>27</v>
      </c>
      <c r="C158" s="35">
        <f>'[1]38'!C12</f>
        <v>0</v>
      </c>
      <c r="D158" s="35">
        <f>'[1]38'!D12</f>
        <v>0</v>
      </c>
      <c r="E158" s="35">
        <f>'[1]38'!E12</f>
        <v>0</v>
      </c>
      <c r="F158" s="35">
        <f>'[1]38'!F12</f>
        <v>0</v>
      </c>
      <c r="G158" s="35">
        <f>'[1]38'!G12</f>
        <v>0</v>
      </c>
      <c r="H158" s="35">
        <f>'[1]38'!H12</f>
        <v>0</v>
      </c>
      <c r="I158" s="35">
        <f>'[1]38'!I12</f>
        <v>0</v>
      </c>
      <c r="J158" s="35">
        <f>'[1]38'!J12</f>
        <v>0</v>
      </c>
      <c r="K158" s="35">
        <f>'[1]38'!K12</f>
        <v>0</v>
      </c>
      <c r="L158" s="35">
        <f>'[1]38'!L12</f>
        <v>0</v>
      </c>
      <c r="M158" s="35">
        <f>'[1]38'!M12</f>
        <v>0</v>
      </c>
      <c r="N158" s="35">
        <f>'[1]38'!N12</f>
        <v>0</v>
      </c>
      <c r="O158" s="35">
        <f>'[1]38'!O12</f>
        <v>0</v>
      </c>
      <c r="P158" s="35">
        <f>'[1]38'!P12</f>
        <v>0</v>
      </c>
      <c r="Q158" s="35">
        <f>'[1]38'!Q12</f>
        <v>0</v>
      </c>
      <c r="R158" s="35">
        <f>'[1]38'!R12</f>
        <v>0</v>
      </c>
      <c r="S158" s="35">
        <f>'[1]38'!S12</f>
        <v>0</v>
      </c>
      <c r="U158" s="21">
        <f t="shared" si="20"/>
        <v>0</v>
      </c>
    </row>
    <row r="159" spans="1:23" x14ac:dyDescent="0.2">
      <c r="A159" s="127"/>
      <c r="B159" s="34" t="s">
        <v>24</v>
      </c>
      <c r="C159" s="95">
        <f>'[1]38'!C13</f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U159" s="21">
        <f t="shared" si="20"/>
        <v>0</v>
      </c>
    </row>
    <row r="160" spans="1:23" ht="12.75" customHeight="1" x14ac:dyDescent="0.2">
      <c r="A160" s="127"/>
      <c r="B160" s="34" t="s">
        <v>28</v>
      </c>
      <c r="C160" s="35">
        <f>'[1]38'!C14</f>
        <v>115</v>
      </c>
      <c r="D160" s="35">
        <f>'[1]38'!D14</f>
        <v>20</v>
      </c>
      <c r="E160" s="35">
        <f>'[1]38'!E14</f>
        <v>6</v>
      </c>
      <c r="F160" s="35">
        <f>'[1]38'!F14</f>
        <v>18</v>
      </c>
      <c r="G160" s="35">
        <f>'[1]38'!G14</f>
        <v>0</v>
      </c>
      <c r="H160" s="35">
        <f>'[1]38'!H14</f>
        <v>71</v>
      </c>
      <c r="I160" s="35">
        <f>'[1]38'!I14</f>
        <v>0</v>
      </c>
      <c r="J160" s="35">
        <f>'[1]38'!J14</f>
        <v>0</v>
      </c>
      <c r="K160" s="35">
        <f>'[1]38'!K14</f>
        <v>2</v>
      </c>
      <c r="L160" s="35">
        <f>'[1]38'!L14</f>
        <v>69</v>
      </c>
      <c r="M160" s="35">
        <f>'[1]38'!M14</f>
        <v>0</v>
      </c>
      <c r="N160" s="35">
        <f>'[1]38'!N14</f>
        <v>56</v>
      </c>
      <c r="O160" s="35">
        <f>'[1]38'!O14</f>
        <v>6</v>
      </c>
      <c r="P160" s="35">
        <f>'[1]38'!P14</f>
        <v>6</v>
      </c>
      <c r="Q160" s="35">
        <f>'[1]38'!Q14</f>
        <v>3</v>
      </c>
      <c r="R160" s="35">
        <f>'[1]38'!R14</f>
        <v>0</v>
      </c>
      <c r="S160" s="35">
        <f>'[1]38'!S14</f>
        <v>0</v>
      </c>
      <c r="U160" s="21">
        <f t="shared" si="20"/>
        <v>115</v>
      </c>
    </row>
    <row r="161" spans="1:23" ht="13.5" thickBot="1" x14ac:dyDescent="0.25">
      <c r="A161" s="128"/>
      <c r="B161" s="43" t="s">
        <v>24</v>
      </c>
      <c r="C161" s="95">
        <f>'[1]38'!C15</f>
        <v>0.19930675909878684</v>
      </c>
      <c r="D161" s="24">
        <f>D160*100%/C160</f>
        <v>0.17391304347826086</v>
      </c>
      <c r="E161" s="24">
        <f>E160*100%/C160</f>
        <v>5.2173913043478258E-2</v>
      </c>
      <c r="F161" s="24">
        <f>F160*100%/C160</f>
        <v>0.15652173913043479</v>
      </c>
      <c r="G161" s="44">
        <v>0</v>
      </c>
      <c r="H161" s="24">
        <f>H160*100%/C160</f>
        <v>0.61739130434782608</v>
      </c>
      <c r="I161" s="44">
        <v>0</v>
      </c>
      <c r="J161" s="44">
        <v>0</v>
      </c>
      <c r="K161" s="24">
        <f>K160*100%/C160</f>
        <v>1.7391304347826087E-2</v>
      </c>
      <c r="L161" s="24">
        <f>L160*100%/C160</f>
        <v>0.6</v>
      </c>
      <c r="M161" s="44">
        <v>0</v>
      </c>
      <c r="N161" s="24">
        <f>N160*100%/C160</f>
        <v>0.48695652173913045</v>
      </c>
      <c r="O161" s="24">
        <f>O160*100%/C160</f>
        <v>5.2173913043478258E-2</v>
      </c>
      <c r="P161" s="24">
        <f>P160*100%/C160</f>
        <v>5.2173913043478258E-2</v>
      </c>
      <c r="Q161" s="24">
        <f>Q160*100%/C160</f>
        <v>2.6086956521739129E-2</v>
      </c>
      <c r="R161" s="44">
        <v>0</v>
      </c>
      <c r="S161" s="85">
        <v>0</v>
      </c>
      <c r="U161" s="21">
        <f t="shared" si="20"/>
        <v>1</v>
      </c>
    </row>
    <row r="162" spans="1:23" ht="14.25" customHeight="1" x14ac:dyDescent="0.2">
      <c r="A162" s="131" t="s">
        <v>65</v>
      </c>
      <c r="B162" s="58" t="s">
        <v>23</v>
      </c>
      <c r="C162" s="68">
        <f>C164+C166+C168</f>
        <v>51</v>
      </c>
      <c r="D162" s="31">
        <f t="shared" ref="D162:S162" si="23">D164+D166+D168</f>
        <v>19</v>
      </c>
      <c r="E162" s="31">
        <f t="shared" si="23"/>
        <v>0</v>
      </c>
      <c r="F162" s="31">
        <f t="shared" si="23"/>
        <v>4</v>
      </c>
      <c r="G162" s="31">
        <f t="shared" si="23"/>
        <v>0</v>
      </c>
      <c r="H162" s="31">
        <f t="shared" si="23"/>
        <v>28</v>
      </c>
      <c r="I162" s="31">
        <f t="shared" si="23"/>
        <v>0</v>
      </c>
      <c r="J162" s="31">
        <f t="shared" si="23"/>
        <v>0</v>
      </c>
      <c r="K162" s="31">
        <f t="shared" si="23"/>
        <v>1</v>
      </c>
      <c r="L162" s="31">
        <f t="shared" si="23"/>
        <v>27</v>
      </c>
      <c r="M162" s="31">
        <f t="shared" si="23"/>
        <v>0</v>
      </c>
      <c r="N162" s="31">
        <f t="shared" si="23"/>
        <v>17</v>
      </c>
      <c r="O162" s="31">
        <f t="shared" si="23"/>
        <v>4</v>
      </c>
      <c r="P162" s="32">
        <f t="shared" si="23"/>
        <v>3</v>
      </c>
      <c r="Q162" s="31">
        <f t="shared" si="23"/>
        <v>5</v>
      </c>
      <c r="R162" s="31">
        <f t="shared" si="23"/>
        <v>0</v>
      </c>
      <c r="S162" s="33">
        <f t="shared" si="23"/>
        <v>0</v>
      </c>
      <c r="U162" s="21">
        <f t="shared" si="20"/>
        <v>51</v>
      </c>
    </row>
    <row r="163" spans="1:23" x14ac:dyDescent="0.2">
      <c r="A163" s="127"/>
      <c r="B163" s="22" t="s">
        <v>24</v>
      </c>
      <c r="C163" s="23">
        <v>1</v>
      </c>
      <c r="D163" s="24">
        <f>D162*100%/C162</f>
        <v>0.37254901960784315</v>
      </c>
      <c r="E163" s="24">
        <f>E162*100%/C162</f>
        <v>0</v>
      </c>
      <c r="F163" s="24">
        <f>F162*100%/C162</f>
        <v>7.8431372549019607E-2</v>
      </c>
      <c r="G163" s="24">
        <f>G162*100%/C162</f>
        <v>0</v>
      </c>
      <c r="H163" s="24">
        <f>H162*100%/C162</f>
        <v>0.5490196078431373</v>
      </c>
      <c r="I163" s="24">
        <f>I162*100%/C162</f>
        <v>0</v>
      </c>
      <c r="J163" s="24">
        <f>J162*100%/C162</f>
        <v>0</v>
      </c>
      <c r="K163" s="24">
        <f>K162*100%/C162</f>
        <v>1.9607843137254902E-2</v>
      </c>
      <c r="L163" s="24">
        <f>L162*100%/C162</f>
        <v>0.52941176470588236</v>
      </c>
      <c r="M163" s="24">
        <f>M162*100%/C162</f>
        <v>0</v>
      </c>
      <c r="N163" s="24">
        <f>N162*100%/C162</f>
        <v>0.33333333333333331</v>
      </c>
      <c r="O163" s="24">
        <f>O162*100%/C162</f>
        <v>7.8431372549019607E-2</v>
      </c>
      <c r="P163" s="24">
        <f>P162*100%/C162</f>
        <v>5.8823529411764705E-2</v>
      </c>
      <c r="Q163" s="24">
        <f>Q162*100%/C162</f>
        <v>9.8039215686274508E-2</v>
      </c>
      <c r="R163" s="24">
        <f>R162*100%/C162</f>
        <v>0</v>
      </c>
      <c r="S163" s="24">
        <f>S162*100%/C162</f>
        <v>0</v>
      </c>
      <c r="U163" s="21">
        <f t="shared" si="20"/>
        <v>1</v>
      </c>
    </row>
    <row r="164" spans="1:23" x14ac:dyDescent="0.2">
      <c r="A164" s="127" t="s">
        <v>66</v>
      </c>
      <c r="B164" s="34" t="s">
        <v>26</v>
      </c>
      <c r="C164" s="35">
        <f>'[1]39'!C10</f>
        <v>28</v>
      </c>
      <c r="D164" s="35">
        <f>'[1]39'!D10</f>
        <v>16</v>
      </c>
      <c r="E164" s="35">
        <f>'[1]39'!E10</f>
        <v>0</v>
      </c>
      <c r="F164" s="35">
        <f>'[1]39'!F10</f>
        <v>1</v>
      </c>
      <c r="G164" s="35">
        <f>'[1]39'!G10</f>
        <v>0</v>
      </c>
      <c r="H164" s="35">
        <f>'[1]39'!H10</f>
        <v>11</v>
      </c>
      <c r="I164" s="35">
        <f>'[1]39'!I10</f>
        <v>0</v>
      </c>
      <c r="J164" s="35">
        <f>'[1]39'!J10</f>
        <v>0</v>
      </c>
      <c r="K164" s="35">
        <f>'[1]39'!K10</f>
        <v>1</v>
      </c>
      <c r="L164" s="35">
        <f>'[1]39'!L10</f>
        <v>10</v>
      </c>
      <c r="M164" s="35">
        <f>'[1]39'!M10</f>
        <v>0</v>
      </c>
      <c r="N164" s="35">
        <f>'[1]39'!N10</f>
        <v>8</v>
      </c>
      <c r="O164" s="35">
        <f>'[1]39'!O10</f>
        <v>1</v>
      </c>
      <c r="P164" s="35">
        <f>'[1]39'!P10</f>
        <v>1</v>
      </c>
      <c r="Q164" s="35">
        <f>'[1]39'!Q10</f>
        <v>2</v>
      </c>
      <c r="R164" s="35">
        <f>'[1]39'!R10</f>
        <v>0</v>
      </c>
      <c r="S164" s="35">
        <f>'[1]39'!S10</f>
        <v>0</v>
      </c>
      <c r="U164" s="21">
        <f t="shared" si="20"/>
        <v>28</v>
      </c>
      <c r="W164" s="20"/>
    </row>
    <row r="165" spans="1:23" x14ac:dyDescent="0.2">
      <c r="A165" s="127"/>
      <c r="B165" s="34" t="s">
        <v>24</v>
      </c>
      <c r="C165" s="24">
        <f>'[1]39'!C11</f>
        <v>0.5490196078431373</v>
      </c>
      <c r="D165" s="24">
        <f>'[1]39'!D43</f>
        <v>0</v>
      </c>
      <c r="E165" s="24">
        <v>0</v>
      </c>
      <c r="F165" s="24">
        <f>F164*100%/C164</f>
        <v>3.5714285714285712E-2</v>
      </c>
      <c r="G165" s="24">
        <v>0</v>
      </c>
      <c r="H165" s="24">
        <f>H164*100%/C164</f>
        <v>0.39285714285714285</v>
      </c>
      <c r="I165" s="24">
        <v>0</v>
      </c>
      <c r="J165" s="24">
        <v>0</v>
      </c>
      <c r="K165" s="24">
        <f>K164*100%/C164</f>
        <v>3.5714285714285712E-2</v>
      </c>
      <c r="L165" s="24">
        <f>L164*100%/C164</f>
        <v>0.35714285714285715</v>
      </c>
      <c r="M165" s="24">
        <v>0</v>
      </c>
      <c r="N165" s="24">
        <f>N164*100%/C164</f>
        <v>0.2857142857142857</v>
      </c>
      <c r="O165" s="24">
        <f>O164*100%/C164</f>
        <v>3.5714285714285712E-2</v>
      </c>
      <c r="P165" s="24">
        <f>P164*100%/C164</f>
        <v>3.5714285714285712E-2</v>
      </c>
      <c r="Q165" s="24">
        <v>0</v>
      </c>
      <c r="R165" s="24">
        <v>0</v>
      </c>
      <c r="S165" s="81">
        <v>0</v>
      </c>
      <c r="U165" s="21">
        <f t="shared" si="20"/>
        <v>0.42857142857142855</v>
      </c>
    </row>
    <row r="166" spans="1:23" x14ac:dyDescent="0.2">
      <c r="A166" s="127"/>
      <c r="B166" s="34" t="s">
        <v>27</v>
      </c>
      <c r="C166" s="69">
        <f>'[1]39'!C12</f>
        <v>0</v>
      </c>
      <c r="D166" s="69">
        <f>'[1]39'!D12</f>
        <v>0</v>
      </c>
      <c r="E166" s="69">
        <f>'[1]39'!E12</f>
        <v>0</v>
      </c>
      <c r="F166" s="69">
        <f>'[1]39'!F12</f>
        <v>0</v>
      </c>
      <c r="G166" s="69">
        <f>'[1]39'!G12</f>
        <v>0</v>
      </c>
      <c r="H166" s="69">
        <f>'[1]39'!H12</f>
        <v>0</v>
      </c>
      <c r="I166" s="69">
        <f>'[1]39'!I12</f>
        <v>0</v>
      </c>
      <c r="J166" s="69">
        <f>'[1]39'!J12</f>
        <v>0</v>
      </c>
      <c r="K166" s="69">
        <f>'[1]39'!K12</f>
        <v>0</v>
      </c>
      <c r="L166" s="69">
        <f>'[1]39'!L12</f>
        <v>0</v>
      </c>
      <c r="M166" s="69">
        <f>'[1]39'!M12</f>
        <v>0</v>
      </c>
      <c r="N166" s="69">
        <f>'[1]39'!N12</f>
        <v>0</v>
      </c>
      <c r="O166" s="69">
        <f>'[1]39'!O12</f>
        <v>0</v>
      </c>
      <c r="P166" s="69">
        <f>'[1]39'!P12</f>
        <v>0</v>
      </c>
      <c r="Q166" s="69">
        <f>'[1]39'!Q12</f>
        <v>0</v>
      </c>
      <c r="R166" s="69">
        <f>'[1]39'!R12</f>
        <v>0</v>
      </c>
      <c r="S166" s="69">
        <f>'[1]39'!S12</f>
        <v>0</v>
      </c>
      <c r="U166" s="21">
        <f t="shared" si="20"/>
        <v>0</v>
      </c>
    </row>
    <row r="167" spans="1:23" x14ac:dyDescent="0.2">
      <c r="A167" s="127"/>
      <c r="B167" s="34" t="s">
        <v>24</v>
      </c>
      <c r="C167" s="54">
        <f>'[1]39'!C13</f>
        <v>0</v>
      </c>
      <c r="D167" s="54">
        <f>'[1]39'!D13</f>
        <v>0</v>
      </c>
      <c r="E167" s="54">
        <f>'[1]39'!E13</f>
        <v>0</v>
      </c>
      <c r="F167" s="54">
        <f>'[1]39'!F13</f>
        <v>0</v>
      </c>
      <c r="G167" s="54">
        <f>'[1]39'!G13</f>
        <v>0</v>
      </c>
      <c r="H167" s="54">
        <f>'[1]39'!H13</f>
        <v>0</v>
      </c>
      <c r="I167" s="54">
        <f>'[1]39'!I13</f>
        <v>0</v>
      </c>
      <c r="J167" s="54">
        <f>'[1]39'!J13</f>
        <v>0</v>
      </c>
      <c r="K167" s="54">
        <f>'[1]39'!K13</f>
        <v>0</v>
      </c>
      <c r="L167" s="54">
        <f>'[1]39'!L13</f>
        <v>0</v>
      </c>
      <c r="M167" s="54">
        <f>'[1]39'!M13</f>
        <v>0</v>
      </c>
      <c r="N167" s="54">
        <f>'[1]39'!N13</f>
        <v>0</v>
      </c>
      <c r="O167" s="54">
        <f>'[1]39'!O13</f>
        <v>0</v>
      </c>
      <c r="P167" s="54">
        <f>'[1]39'!P13</f>
        <v>0</v>
      </c>
      <c r="Q167" s="54">
        <f>'[1]39'!Q13</f>
        <v>0</v>
      </c>
      <c r="R167" s="54">
        <f>'[1]39'!R13</f>
        <v>0</v>
      </c>
      <c r="S167" s="54">
        <f>'[1]39'!S13</f>
        <v>0</v>
      </c>
      <c r="U167" s="21">
        <f t="shared" si="20"/>
        <v>0</v>
      </c>
    </row>
    <row r="168" spans="1:23" ht="12.75" customHeight="1" x14ac:dyDescent="0.2">
      <c r="A168" s="127"/>
      <c r="B168" s="34" t="s">
        <v>28</v>
      </c>
      <c r="C168" s="39">
        <f>'[1]39'!C14</f>
        <v>23</v>
      </c>
      <c r="D168" s="39">
        <f>'[1]39'!D14</f>
        <v>3</v>
      </c>
      <c r="E168" s="39">
        <f>'[1]39'!E14</f>
        <v>0</v>
      </c>
      <c r="F168" s="39">
        <f>'[1]39'!F14</f>
        <v>3</v>
      </c>
      <c r="G168" s="39">
        <f>'[1]39'!G14</f>
        <v>0</v>
      </c>
      <c r="H168" s="39">
        <f>'[1]39'!H14</f>
        <v>17</v>
      </c>
      <c r="I168" s="39">
        <f>'[1]39'!I14</f>
        <v>0</v>
      </c>
      <c r="J168" s="39">
        <f>'[1]39'!J14</f>
        <v>0</v>
      </c>
      <c r="K168" s="39">
        <f>'[1]39'!K14</f>
        <v>0</v>
      </c>
      <c r="L168" s="39">
        <f>'[1]39'!L14</f>
        <v>17</v>
      </c>
      <c r="M168" s="39">
        <f>'[1]39'!M14</f>
        <v>0</v>
      </c>
      <c r="N168" s="39">
        <f>'[1]39'!N14</f>
        <v>9</v>
      </c>
      <c r="O168" s="39">
        <f>'[1]39'!O14</f>
        <v>3</v>
      </c>
      <c r="P168" s="39">
        <f>'[1]39'!P14</f>
        <v>2</v>
      </c>
      <c r="Q168" s="39">
        <f>'[1]39'!Q14</f>
        <v>3</v>
      </c>
      <c r="R168" s="39">
        <f>'[1]39'!R14</f>
        <v>0</v>
      </c>
      <c r="S168" s="39">
        <f>'[1]39'!S14</f>
        <v>0</v>
      </c>
      <c r="U168" s="21">
        <f t="shared" si="20"/>
        <v>23</v>
      </c>
    </row>
    <row r="169" spans="1:23" ht="13.5" thickBot="1" x14ac:dyDescent="0.25">
      <c r="A169" s="128"/>
      <c r="B169" s="43" t="s">
        <v>24</v>
      </c>
      <c r="C169" s="44">
        <f>'[1]39'!C15</f>
        <v>0.45098039215686275</v>
      </c>
      <c r="D169" s="24">
        <f>D168*100%/C168</f>
        <v>0.13043478260869565</v>
      </c>
      <c r="E169" s="44">
        <v>0</v>
      </c>
      <c r="F169" s="24">
        <f>F168*100%/C168</f>
        <v>0.13043478260869565</v>
      </c>
      <c r="G169" s="44">
        <v>0</v>
      </c>
      <c r="H169" s="24">
        <f>H168*100%/C168</f>
        <v>0.73913043478260865</v>
      </c>
      <c r="I169" s="44">
        <v>0</v>
      </c>
      <c r="J169" s="44">
        <v>0</v>
      </c>
      <c r="K169" s="44">
        <v>0</v>
      </c>
      <c r="L169" s="24">
        <f>L168*100%/C168</f>
        <v>0.73913043478260865</v>
      </c>
      <c r="M169" s="44">
        <v>0</v>
      </c>
      <c r="N169" s="24">
        <f>N168*100%/C168</f>
        <v>0.39130434782608697</v>
      </c>
      <c r="O169" s="24">
        <f>O168*100%/C168</f>
        <v>0.13043478260869565</v>
      </c>
      <c r="P169" s="44">
        <v>0</v>
      </c>
      <c r="Q169" s="44">
        <v>0</v>
      </c>
      <c r="R169" s="44">
        <v>0</v>
      </c>
      <c r="S169" s="85">
        <v>0</v>
      </c>
      <c r="U169" s="21">
        <f t="shared" si="20"/>
        <v>1</v>
      </c>
    </row>
    <row r="170" spans="1:23" ht="14.25" customHeight="1" x14ac:dyDescent="0.2">
      <c r="A170" s="131" t="s">
        <v>67</v>
      </c>
      <c r="B170" s="58" t="s">
        <v>23</v>
      </c>
      <c r="C170" s="68">
        <f>C172+C174+C176</f>
        <v>557</v>
      </c>
      <c r="D170" s="31">
        <f t="shared" ref="D170:S170" si="24">D172+D174+D176</f>
        <v>182</v>
      </c>
      <c r="E170" s="31">
        <f t="shared" si="24"/>
        <v>30</v>
      </c>
      <c r="F170" s="31">
        <f t="shared" si="24"/>
        <v>36</v>
      </c>
      <c r="G170" s="31">
        <f t="shared" si="24"/>
        <v>2</v>
      </c>
      <c r="H170" s="31">
        <f t="shared" si="24"/>
        <v>309</v>
      </c>
      <c r="I170" s="31">
        <f t="shared" si="24"/>
        <v>0</v>
      </c>
      <c r="J170" s="31">
        <f t="shared" si="24"/>
        <v>0</v>
      </c>
      <c r="K170" s="31">
        <f t="shared" si="24"/>
        <v>11</v>
      </c>
      <c r="L170" s="31">
        <f t="shared" si="24"/>
        <v>296</v>
      </c>
      <c r="M170" s="31">
        <f t="shared" si="24"/>
        <v>2</v>
      </c>
      <c r="N170" s="31">
        <f t="shared" si="24"/>
        <v>195</v>
      </c>
      <c r="O170" s="31">
        <f t="shared" si="24"/>
        <v>55</v>
      </c>
      <c r="P170" s="32">
        <f t="shared" si="24"/>
        <v>36</v>
      </c>
      <c r="Q170" s="31">
        <f t="shared" si="24"/>
        <v>23</v>
      </c>
      <c r="R170" s="31">
        <f t="shared" si="24"/>
        <v>0</v>
      </c>
      <c r="S170" s="33">
        <f t="shared" si="24"/>
        <v>0</v>
      </c>
      <c r="U170" s="21">
        <f t="shared" si="20"/>
        <v>557</v>
      </c>
    </row>
    <row r="171" spans="1:23" x14ac:dyDescent="0.2">
      <c r="A171" s="127"/>
      <c r="B171" s="22" t="s">
        <v>24</v>
      </c>
      <c r="C171" s="23">
        <v>1</v>
      </c>
      <c r="D171" s="24">
        <f>D170*100%/C170</f>
        <v>0.32675044883303411</v>
      </c>
      <c r="E171" s="24">
        <f>E170*100%/C170</f>
        <v>5.385996409335727E-2</v>
      </c>
      <c r="F171" s="24">
        <f>F170*100%/C170</f>
        <v>6.4631956912028721E-2</v>
      </c>
      <c r="G171" s="24">
        <f>G170*100%/C170</f>
        <v>3.5906642728904849E-3</v>
      </c>
      <c r="H171" s="24">
        <f>H170*100%/C170</f>
        <v>0.55475763016157986</v>
      </c>
      <c r="I171" s="24">
        <f>I170*100%/C170</f>
        <v>0</v>
      </c>
      <c r="J171" s="24">
        <f>J170*100%/C170</f>
        <v>0</v>
      </c>
      <c r="K171" s="24">
        <f>K170*100%/C170</f>
        <v>1.9748653500897665E-2</v>
      </c>
      <c r="L171" s="24">
        <f>L170*100%/C170</f>
        <v>0.53141831238779169</v>
      </c>
      <c r="M171" s="24">
        <f>M170*100%/C170</f>
        <v>3.5906642728904849E-3</v>
      </c>
      <c r="N171" s="24">
        <f>N170*100%/C170</f>
        <v>0.35008976660682228</v>
      </c>
      <c r="O171" s="24">
        <f>O170*100%/C170</f>
        <v>9.8743267504488336E-2</v>
      </c>
      <c r="P171" s="24">
        <f>P170*100%/C170</f>
        <v>6.4631956912028721E-2</v>
      </c>
      <c r="Q171" s="24">
        <f>Q170*100%/C170</f>
        <v>4.1292639138240578E-2</v>
      </c>
      <c r="R171" s="24">
        <f>R170*100%/C170</f>
        <v>0</v>
      </c>
      <c r="S171" s="24">
        <f>S170*100%/C170</f>
        <v>0</v>
      </c>
      <c r="U171" s="21">
        <f t="shared" si="20"/>
        <v>1</v>
      </c>
    </row>
    <row r="172" spans="1:23" x14ac:dyDescent="0.2">
      <c r="A172" s="127" t="s">
        <v>68</v>
      </c>
      <c r="B172" s="34" t="s">
        <v>26</v>
      </c>
      <c r="C172" s="35">
        <f>'[1]40'!C10</f>
        <v>318</v>
      </c>
      <c r="D172" s="35">
        <f>'[1]40'!D10</f>
        <v>170</v>
      </c>
      <c r="E172" s="35">
        <f>'[1]40'!E10</f>
        <v>23</v>
      </c>
      <c r="F172" s="35">
        <f>'[1]40'!F10</f>
        <v>21</v>
      </c>
      <c r="G172" s="35">
        <f>'[1]40'!G10</f>
        <v>2</v>
      </c>
      <c r="H172" s="35">
        <f>'[1]40'!H10</f>
        <v>104</v>
      </c>
      <c r="I172" s="35">
        <f>'[1]40'!I10</f>
        <v>0</v>
      </c>
      <c r="J172" s="35">
        <f>'[1]40'!J10</f>
        <v>0</v>
      </c>
      <c r="K172" s="35">
        <f>'[1]40'!K10</f>
        <v>11</v>
      </c>
      <c r="L172" s="35">
        <f>'[1]40'!L10</f>
        <v>91</v>
      </c>
      <c r="M172" s="35">
        <f>'[1]40'!M10</f>
        <v>2</v>
      </c>
      <c r="N172" s="35">
        <f>'[1]40'!N10</f>
        <v>72</v>
      </c>
      <c r="O172" s="35">
        <f>'[1]40'!O10</f>
        <v>14</v>
      </c>
      <c r="P172" s="35">
        <f>'[1]40'!P10</f>
        <v>8</v>
      </c>
      <c r="Q172" s="35">
        <f>'[1]40'!Q10</f>
        <v>10</v>
      </c>
      <c r="R172" s="35">
        <f>'[1]40'!R10</f>
        <v>0</v>
      </c>
      <c r="S172" s="35">
        <f>'[1]40'!S10</f>
        <v>0</v>
      </c>
      <c r="U172" s="21">
        <f t="shared" si="20"/>
        <v>318</v>
      </c>
      <c r="W172" s="20"/>
    </row>
    <row r="173" spans="1:23" x14ac:dyDescent="0.2">
      <c r="A173" s="127"/>
      <c r="B173" s="34" t="s">
        <v>24</v>
      </c>
      <c r="C173" s="24">
        <f>'[1]40'!C11</f>
        <v>0.57091561938958713</v>
      </c>
      <c r="D173" s="24">
        <f>D172*100%/C172</f>
        <v>0.53459119496855345</v>
      </c>
      <c r="E173" s="24"/>
      <c r="F173" s="24">
        <f>F172*100%/C172</f>
        <v>6.6037735849056603E-2</v>
      </c>
      <c r="G173" s="24">
        <v>0</v>
      </c>
      <c r="H173" s="24">
        <f>H172*100%/C172</f>
        <v>0.32704402515723269</v>
      </c>
      <c r="I173" s="24">
        <v>0</v>
      </c>
      <c r="J173" s="24">
        <v>0</v>
      </c>
      <c r="K173" s="24">
        <f>K172*100%/C172</f>
        <v>3.4591194968553458E-2</v>
      </c>
      <c r="L173" s="24">
        <f>L172*100%/C172</f>
        <v>0.28616352201257861</v>
      </c>
      <c r="M173" s="24">
        <f>M172*100%/C172</f>
        <v>6.2893081761006293E-3</v>
      </c>
      <c r="N173" s="24">
        <f>N172*100%/C172</f>
        <v>0.22641509433962265</v>
      </c>
      <c r="O173" s="24">
        <f>O172*100%/C172</f>
        <v>4.40251572327044E-2</v>
      </c>
      <c r="P173" s="24">
        <f>P172*100%/C172</f>
        <v>2.5157232704402517E-2</v>
      </c>
      <c r="Q173" s="24">
        <f>Q172*100%/C172</f>
        <v>3.1446540880503145E-2</v>
      </c>
      <c r="R173" s="24">
        <v>0</v>
      </c>
      <c r="S173" s="81">
        <v>0</v>
      </c>
      <c r="U173" s="21">
        <f t="shared" si="20"/>
        <v>0.92767295597484267</v>
      </c>
    </row>
    <row r="174" spans="1:23" x14ac:dyDescent="0.2">
      <c r="A174" s="127"/>
      <c r="B174" s="34" t="s">
        <v>27</v>
      </c>
      <c r="C174" s="69">
        <f>'[1]40'!C12</f>
        <v>0</v>
      </c>
      <c r="D174" s="69">
        <f>'[1]40'!D12</f>
        <v>0</v>
      </c>
      <c r="E174" s="69">
        <f>'[1]40'!E12</f>
        <v>0</v>
      </c>
      <c r="F174" s="69">
        <f>'[1]40'!F12</f>
        <v>0</v>
      </c>
      <c r="G174" s="69">
        <f>'[1]40'!G12</f>
        <v>0</v>
      </c>
      <c r="H174" s="69">
        <f>'[1]40'!H12</f>
        <v>0</v>
      </c>
      <c r="I174" s="69">
        <f>'[1]40'!I12</f>
        <v>0</v>
      </c>
      <c r="J174" s="69">
        <f>'[1]40'!J12</f>
        <v>0</v>
      </c>
      <c r="K174" s="69">
        <f>'[1]40'!K12</f>
        <v>0</v>
      </c>
      <c r="L174" s="69">
        <f>'[1]40'!L12</f>
        <v>0</v>
      </c>
      <c r="M174" s="69">
        <f>'[1]40'!M12</f>
        <v>0</v>
      </c>
      <c r="N174" s="69">
        <f>'[1]40'!N12</f>
        <v>0</v>
      </c>
      <c r="O174" s="69">
        <f>'[1]40'!O12</f>
        <v>0</v>
      </c>
      <c r="P174" s="69">
        <f>'[1]40'!P12</f>
        <v>0</v>
      </c>
      <c r="Q174" s="69">
        <f>'[1]40'!Q12</f>
        <v>0</v>
      </c>
      <c r="R174" s="69">
        <f>'[1]40'!R12</f>
        <v>0</v>
      </c>
      <c r="S174" s="69">
        <f>'[1]40'!S12</f>
        <v>0</v>
      </c>
      <c r="U174" s="21">
        <f t="shared" si="20"/>
        <v>0</v>
      </c>
    </row>
    <row r="175" spans="1:23" x14ac:dyDescent="0.2">
      <c r="A175" s="127"/>
      <c r="B175" s="34" t="s">
        <v>24</v>
      </c>
      <c r="C175" s="54">
        <f>'[1]40'!C13</f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U175" s="21">
        <f t="shared" si="20"/>
        <v>0</v>
      </c>
    </row>
    <row r="176" spans="1:23" ht="12.75" customHeight="1" x14ac:dyDescent="0.2">
      <c r="A176" s="127"/>
      <c r="B176" s="34" t="s">
        <v>28</v>
      </c>
      <c r="C176" s="39">
        <f>'[1]40'!C14</f>
        <v>239</v>
      </c>
      <c r="D176" s="39">
        <f>'[1]40'!D14</f>
        <v>12</v>
      </c>
      <c r="E176" s="39">
        <f>'[1]40'!E14</f>
        <v>7</v>
      </c>
      <c r="F176" s="39">
        <f>'[1]40'!F14</f>
        <v>15</v>
      </c>
      <c r="G176" s="39">
        <f>'[1]40'!G14</f>
        <v>0</v>
      </c>
      <c r="H176" s="39">
        <f>'[1]40'!H14</f>
        <v>205</v>
      </c>
      <c r="I176" s="39">
        <f>'[1]40'!I14</f>
        <v>0</v>
      </c>
      <c r="J176" s="39">
        <f>'[1]40'!J14</f>
        <v>0</v>
      </c>
      <c r="K176" s="39">
        <f>'[1]40'!K14</f>
        <v>0</v>
      </c>
      <c r="L176" s="39">
        <f>'[1]40'!L14</f>
        <v>205</v>
      </c>
      <c r="M176" s="39">
        <f>'[1]40'!M14</f>
        <v>0</v>
      </c>
      <c r="N176" s="39">
        <f>'[1]40'!N14</f>
        <v>123</v>
      </c>
      <c r="O176" s="39">
        <f>'[1]40'!O14</f>
        <v>41</v>
      </c>
      <c r="P176" s="39">
        <f>'[1]40'!P14</f>
        <v>28</v>
      </c>
      <c r="Q176" s="39">
        <f>'[1]40'!Q14</f>
        <v>13</v>
      </c>
      <c r="R176" s="39">
        <f>'[1]40'!R14</f>
        <v>0</v>
      </c>
      <c r="S176" s="39">
        <f>'[1]40'!S14</f>
        <v>0</v>
      </c>
      <c r="U176" s="21">
        <f t="shared" si="20"/>
        <v>239</v>
      </c>
    </row>
    <row r="177" spans="1:21" ht="13.5" thickBot="1" x14ac:dyDescent="0.25">
      <c r="A177" s="128"/>
      <c r="B177" s="43" t="s">
        <v>24</v>
      </c>
      <c r="C177" s="44">
        <f>'[1]40'!C15</f>
        <v>0.42908438061041293</v>
      </c>
      <c r="D177" s="24">
        <f>D176*100%/C176</f>
        <v>5.0209205020920501E-2</v>
      </c>
      <c r="E177" s="24">
        <f>E176*100%/C176</f>
        <v>2.9288702928870293E-2</v>
      </c>
      <c r="F177" s="24">
        <f>F176*100%/C176</f>
        <v>6.2761506276150625E-2</v>
      </c>
      <c r="G177" s="44">
        <v>0</v>
      </c>
      <c r="H177" s="24">
        <f>H176*100%/C176</f>
        <v>0.85774058577405854</v>
      </c>
      <c r="I177" s="44">
        <v>0</v>
      </c>
      <c r="J177" s="44">
        <v>0</v>
      </c>
      <c r="K177" s="44">
        <v>0</v>
      </c>
      <c r="L177" s="24">
        <f>L176*100%/C176</f>
        <v>0.85774058577405854</v>
      </c>
      <c r="M177" s="44">
        <v>0</v>
      </c>
      <c r="N177" s="24">
        <f>N176*100%/C176</f>
        <v>0.5146443514644351</v>
      </c>
      <c r="O177" s="24">
        <f>O176*100%/C176</f>
        <v>0.17154811715481172</v>
      </c>
      <c r="P177" s="24">
        <f>P176*100%/C176</f>
        <v>0.11715481171548117</v>
      </c>
      <c r="Q177" s="44">
        <v>0</v>
      </c>
      <c r="R177" s="44">
        <v>0</v>
      </c>
      <c r="S177" s="85">
        <v>0</v>
      </c>
      <c r="U177" s="21">
        <f t="shared" si="20"/>
        <v>1</v>
      </c>
    </row>
    <row r="178" spans="1:21" ht="14.25" customHeight="1" x14ac:dyDescent="0.2">
      <c r="A178" s="131" t="s">
        <v>69</v>
      </c>
      <c r="B178" s="58" t="s">
        <v>23</v>
      </c>
      <c r="C178" s="68">
        <f>C180+C182+C184</f>
        <v>122</v>
      </c>
      <c r="D178" s="31">
        <f t="shared" ref="D178:S178" si="25">D180+D182+D184</f>
        <v>41</v>
      </c>
      <c r="E178" s="31">
        <f t="shared" si="25"/>
        <v>6</v>
      </c>
      <c r="F178" s="31">
        <f t="shared" si="25"/>
        <v>6</v>
      </c>
      <c r="G178" s="31">
        <f t="shared" si="25"/>
        <v>0</v>
      </c>
      <c r="H178" s="31">
        <f t="shared" si="25"/>
        <v>69</v>
      </c>
      <c r="I178" s="31">
        <f t="shared" si="25"/>
        <v>0</v>
      </c>
      <c r="J178" s="31">
        <f t="shared" si="25"/>
        <v>0</v>
      </c>
      <c r="K178" s="31">
        <f t="shared" si="25"/>
        <v>1</v>
      </c>
      <c r="L178" s="31">
        <f t="shared" si="25"/>
        <v>68</v>
      </c>
      <c r="M178" s="31">
        <f t="shared" si="25"/>
        <v>0</v>
      </c>
      <c r="N178" s="31">
        <f t="shared" si="25"/>
        <v>45</v>
      </c>
      <c r="O178" s="31">
        <f t="shared" si="25"/>
        <v>3</v>
      </c>
      <c r="P178" s="32">
        <f t="shared" si="25"/>
        <v>10</v>
      </c>
      <c r="Q178" s="31">
        <f t="shared" si="25"/>
        <v>11</v>
      </c>
      <c r="R178" s="31">
        <f t="shared" si="25"/>
        <v>0</v>
      </c>
      <c r="S178" s="33">
        <f t="shared" si="25"/>
        <v>0</v>
      </c>
      <c r="U178" s="21">
        <f t="shared" si="20"/>
        <v>122</v>
      </c>
    </row>
    <row r="179" spans="1:21" x14ac:dyDescent="0.2">
      <c r="A179" s="127"/>
      <c r="B179" s="22" t="s">
        <v>24</v>
      </c>
      <c r="C179" s="23">
        <v>1</v>
      </c>
      <c r="D179" s="24">
        <f>D178*100%/C178</f>
        <v>0.33606557377049179</v>
      </c>
      <c r="E179" s="24">
        <f>E178*100%/C178</f>
        <v>4.9180327868852458E-2</v>
      </c>
      <c r="F179" s="24">
        <f>F178*100%/C178</f>
        <v>4.9180327868852458E-2</v>
      </c>
      <c r="G179" s="24">
        <f>G178*100%/C178</f>
        <v>0</v>
      </c>
      <c r="H179" s="24">
        <f>H178*100%/C178</f>
        <v>0.56557377049180324</v>
      </c>
      <c r="I179" s="24">
        <f>I178*100%/C178</f>
        <v>0</v>
      </c>
      <c r="J179" s="24">
        <f>J178*100%/C178</f>
        <v>0</v>
      </c>
      <c r="K179" s="24">
        <f>K178*100%/C178</f>
        <v>8.1967213114754103E-3</v>
      </c>
      <c r="L179" s="24">
        <f>L178*100%/C178</f>
        <v>0.55737704918032782</v>
      </c>
      <c r="M179" s="24">
        <f>M178*100%/C178</f>
        <v>0</v>
      </c>
      <c r="N179" s="24">
        <f>N178*100%/C178</f>
        <v>0.36885245901639346</v>
      </c>
      <c r="O179" s="24">
        <f>O178*100%/C178</f>
        <v>2.4590163934426229E-2</v>
      </c>
      <c r="P179" s="24">
        <f>P178*100%/C178</f>
        <v>8.1967213114754092E-2</v>
      </c>
      <c r="Q179" s="24">
        <f>Q178*100%/C178</f>
        <v>9.0163934426229511E-2</v>
      </c>
      <c r="R179" s="24">
        <f>R178*100%/C178</f>
        <v>0</v>
      </c>
      <c r="S179" s="24">
        <f>S178*100%/C178</f>
        <v>0</v>
      </c>
      <c r="U179" s="21">
        <f t="shared" si="20"/>
        <v>1</v>
      </c>
    </row>
    <row r="180" spans="1:21" x14ac:dyDescent="0.2">
      <c r="A180" s="127" t="s">
        <v>70</v>
      </c>
      <c r="B180" s="34" t="s">
        <v>26</v>
      </c>
      <c r="C180" s="35">
        <f>'[1]41'!C10</f>
        <v>81</v>
      </c>
      <c r="D180" s="35">
        <f>'[1]41'!D10</f>
        <v>37</v>
      </c>
      <c r="E180" s="35">
        <f>'[1]41'!E10</f>
        <v>5</v>
      </c>
      <c r="F180" s="35">
        <f>'[1]41'!F10</f>
        <v>4</v>
      </c>
      <c r="G180" s="35">
        <f>'[1]41'!G10</f>
        <v>0</v>
      </c>
      <c r="H180" s="35">
        <f>'[1]41'!H10</f>
        <v>35</v>
      </c>
      <c r="I180" s="35">
        <f>'[1]41'!I10</f>
        <v>0</v>
      </c>
      <c r="J180" s="35">
        <f>'[1]41'!J10</f>
        <v>0</v>
      </c>
      <c r="K180" s="35">
        <f>'[1]41'!K10</f>
        <v>1</v>
      </c>
      <c r="L180" s="35">
        <f>'[1]41'!L10</f>
        <v>34</v>
      </c>
      <c r="M180" s="35">
        <f>'[1]41'!M10</f>
        <v>0</v>
      </c>
      <c r="N180" s="35">
        <f>'[1]41'!N10</f>
        <v>25</v>
      </c>
      <c r="O180" s="35">
        <f>'[1]41'!O10</f>
        <v>1</v>
      </c>
      <c r="P180" s="35">
        <f>'[1]41'!P10</f>
        <v>4</v>
      </c>
      <c r="Q180" s="35">
        <f>'[1]41'!Q10</f>
        <v>5</v>
      </c>
      <c r="R180" s="35">
        <f>'[1]41'!R10</f>
        <v>0</v>
      </c>
      <c r="S180" s="35">
        <f>'[1]41'!S10</f>
        <v>0</v>
      </c>
      <c r="U180" s="21">
        <f t="shared" si="20"/>
        <v>81</v>
      </c>
    </row>
    <row r="181" spans="1:21" x14ac:dyDescent="0.2">
      <c r="A181" s="127"/>
      <c r="B181" s="34" t="s">
        <v>24</v>
      </c>
      <c r="C181" s="24">
        <f>'[1]41'!C11</f>
        <v>0.66393442622950816</v>
      </c>
      <c r="D181" s="24">
        <f>D180*100%/C180</f>
        <v>0.4567901234567901</v>
      </c>
      <c r="E181" s="24">
        <v>0</v>
      </c>
      <c r="F181" s="24">
        <f>F180*100%/C180</f>
        <v>4.9382716049382713E-2</v>
      </c>
      <c r="G181" s="24">
        <v>0</v>
      </c>
      <c r="H181" s="24">
        <f>H180*100%/C180</f>
        <v>0.43209876543209874</v>
      </c>
      <c r="I181" s="24">
        <v>0</v>
      </c>
      <c r="J181" s="24">
        <v>0</v>
      </c>
      <c r="K181" s="24">
        <f>K180*100%/C180</f>
        <v>1.2345679012345678E-2</v>
      </c>
      <c r="L181" s="24">
        <f>L180*100%/C180</f>
        <v>0.41975308641975306</v>
      </c>
      <c r="M181" s="24">
        <v>0</v>
      </c>
      <c r="N181" s="24">
        <f>N180*100%/C180</f>
        <v>0.30864197530864196</v>
      </c>
      <c r="O181" s="24">
        <v>0</v>
      </c>
      <c r="P181" s="24">
        <f>P180*100%/C180</f>
        <v>4.9382716049382713E-2</v>
      </c>
      <c r="Q181" s="24">
        <f>Q180*100%/C180</f>
        <v>6.1728395061728392E-2</v>
      </c>
      <c r="R181" s="24">
        <v>0</v>
      </c>
      <c r="S181" s="24">
        <v>0</v>
      </c>
      <c r="U181" s="21">
        <f t="shared" si="20"/>
        <v>0.93827160493827155</v>
      </c>
    </row>
    <row r="182" spans="1:21" x14ac:dyDescent="0.2">
      <c r="A182" s="127"/>
      <c r="B182" s="34" t="s">
        <v>27</v>
      </c>
      <c r="C182" s="69">
        <f>'[1]41'!C12</f>
        <v>0</v>
      </c>
      <c r="D182" s="69">
        <f>'[1]41'!D12</f>
        <v>0</v>
      </c>
      <c r="E182" s="69">
        <f>'[1]41'!E12</f>
        <v>0</v>
      </c>
      <c r="F182" s="69">
        <f>'[1]41'!F12</f>
        <v>0</v>
      </c>
      <c r="G182" s="69">
        <f>'[1]41'!G12</f>
        <v>0</v>
      </c>
      <c r="H182" s="69">
        <f>'[1]41'!H12</f>
        <v>0</v>
      </c>
      <c r="I182" s="69">
        <f>'[1]41'!I12</f>
        <v>0</v>
      </c>
      <c r="J182" s="69">
        <f>'[1]41'!J12</f>
        <v>0</v>
      </c>
      <c r="K182" s="69">
        <f>'[1]41'!K12</f>
        <v>0</v>
      </c>
      <c r="L182" s="69">
        <f>'[1]41'!L12</f>
        <v>0</v>
      </c>
      <c r="M182" s="69">
        <f>'[1]41'!M12</f>
        <v>0</v>
      </c>
      <c r="N182" s="69">
        <f>'[1]41'!N12</f>
        <v>0</v>
      </c>
      <c r="O182" s="69">
        <f>'[1]41'!O12</f>
        <v>0</v>
      </c>
      <c r="P182" s="69">
        <f>'[1]41'!P12</f>
        <v>0</v>
      </c>
      <c r="Q182" s="69">
        <f>'[1]41'!Q12</f>
        <v>0</v>
      </c>
      <c r="R182" s="69">
        <f>'[1]41'!R12</f>
        <v>0</v>
      </c>
      <c r="S182" s="69">
        <f>'[1]41'!S12</f>
        <v>0</v>
      </c>
      <c r="U182" s="21">
        <f t="shared" si="20"/>
        <v>0</v>
      </c>
    </row>
    <row r="183" spans="1:21" x14ac:dyDescent="0.2">
      <c r="A183" s="127"/>
      <c r="B183" s="34" t="s">
        <v>24</v>
      </c>
      <c r="C183" s="54">
        <f>'[1]41'!C13</f>
        <v>0</v>
      </c>
      <c r="D183" s="24">
        <v>0</v>
      </c>
      <c r="E183" s="54">
        <v>0</v>
      </c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4">
        <v>0</v>
      </c>
      <c r="N183" s="54">
        <v>0</v>
      </c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U183" s="21">
        <f t="shared" si="20"/>
        <v>0</v>
      </c>
    </row>
    <row r="184" spans="1:21" ht="12.75" customHeight="1" x14ac:dyDescent="0.2">
      <c r="A184" s="127"/>
      <c r="B184" s="34" t="s">
        <v>28</v>
      </c>
      <c r="C184" s="39">
        <f>'[1]41'!C14</f>
        <v>41</v>
      </c>
      <c r="D184" s="39">
        <f>'[1]41'!D14</f>
        <v>4</v>
      </c>
      <c r="E184" s="39">
        <f>'[1]41'!E14</f>
        <v>1</v>
      </c>
      <c r="F184" s="39">
        <f>'[1]41'!F14</f>
        <v>2</v>
      </c>
      <c r="G184" s="39">
        <f>'[1]41'!G14</f>
        <v>0</v>
      </c>
      <c r="H184" s="39">
        <f>'[1]41'!H14</f>
        <v>34</v>
      </c>
      <c r="I184" s="39">
        <f>'[1]41'!I14</f>
        <v>0</v>
      </c>
      <c r="J184" s="39">
        <f>'[1]41'!J14</f>
        <v>0</v>
      </c>
      <c r="K184" s="39">
        <f>'[1]41'!K14</f>
        <v>0</v>
      </c>
      <c r="L184" s="39">
        <f>'[1]41'!L14</f>
        <v>34</v>
      </c>
      <c r="M184" s="39">
        <f>'[1]41'!M14</f>
        <v>0</v>
      </c>
      <c r="N184" s="39">
        <f>'[1]41'!N14</f>
        <v>20</v>
      </c>
      <c r="O184" s="39">
        <f>'[1]41'!O14</f>
        <v>2</v>
      </c>
      <c r="P184" s="39">
        <f>'[1]41'!P14</f>
        <v>6</v>
      </c>
      <c r="Q184" s="39">
        <f>'[1]41'!Q14</f>
        <v>6</v>
      </c>
      <c r="R184" s="39">
        <f>'[1]41'!R14</f>
        <v>0</v>
      </c>
      <c r="S184" s="39">
        <f>'[1]41'!S14</f>
        <v>0</v>
      </c>
      <c r="U184" s="21">
        <f t="shared" si="20"/>
        <v>41</v>
      </c>
    </row>
    <row r="185" spans="1:21" ht="13.5" thickBot="1" x14ac:dyDescent="0.25">
      <c r="A185" s="128"/>
      <c r="B185" s="43" t="s">
        <v>24</v>
      </c>
      <c r="C185" s="44">
        <f>'[1]41'!C15</f>
        <v>0.33606557377049179</v>
      </c>
      <c r="D185" s="24">
        <f>D184*100%/C184</f>
        <v>9.7560975609756101E-2</v>
      </c>
      <c r="E185" s="44">
        <v>0</v>
      </c>
      <c r="F185" s="44">
        <v>0</v>
      </c>
      <c r="G185" s="44">
        <v>0</v>
      </c>
      <c r="H185" s="24">
        <f>H184*100%/C184</f>
        <v>0.82926829268292679</v>
      </c>
      <c r="I185" s="44">
        <v>0</v>
      </c>
      <c r="J185" s="44">
        <v>0</v>
      </c>
      <c r="K185" s="44">
        <v>0</v>
      </c>
      <c r="L185" s="24">
        <f>L184*100%/C184</f>
        <v>0.82926829268292679</v>
      </c>
      <c r="M185" s="44">
        <v>0</v>
      </c>
      <c r="N185" s="24">
        <f>N184*100%/C184</f>
        <v>0.48780487804878048</v>
      </c>
      <c r="O185" s="44">
        <v>0</v>
      </c>
      <c r="P185" s="24">
        <f>P184*100%/C184</f>
        <v>0.14634146341463414</v>
      </c>
      <c r="Q185" s="24">
        <f>Q184*100%/C184</f>
        <v>0.14634146341463414</v>
      </c>
      <c r="R185" s="44">
        <v>0</v>
      </c>
      <c r="S185" s="85">
        <v>0</v>
      </c>
      <c r="U185" s="21">
        <f t="shared" si="20"/>
        <v>0.92682926829268286</v>
      </c>
    </row>
    <row r="186" spans="1:21" ht="14.25" customHeight="1" x14ac:dyDescent="0.2">
      <c r="A186" s="131" t="s">
        <v>71</v>
      </c>
      <c r="B186" s="58" t="s">
        <v>23</v>
      </c>
      <c r="C186" s="68">
        <f>C188+C190+C192</f>
        <v>136</v>
      </c>
      <c r="D186" s="31">
        <f t="shared" ref="D186:S186" si="26">D188+D190+D192</f>
        <v>42</v>
      </c>
      <c r="E186" s="31">
        <f t="shared" si="26"/>
        <v>2</v>
      </c>
      <c r="F186" s="31">
        <f t="shared" si="26"/>
        <v>19</v>
      </c>
      <c r="G186" s="31">
        <f t="shared" si="26"/>
        <v>0</v>
      </c>
      <c r="H186" s="31">
        <f t="shared" si="26"/>
        <v>73</v>
      </c>
      <c r="I186" s="31">
        <f t="shared" si="26"/>
        <v>0</v>
      </c>
      <c r="J186" s="31">
        <f t="shared" si="26"/>
        <v>0</v>
      </c>
      <c r="K186" s="31">
        <f t="shared" si="26"/>
        <v>0</v>
      </c>
      <c r="L186" s="31">
        <f t="shared" si="26"/>
        <v>73</v>
      </c>
      <c r="M186" s="31">
        <f t="shared" si="26"/>
        <v>0</v>
      </c>
      <c r="N186" s="31">
        <f t="shared" si="26"/>
        <v>41</v>
      </c>
      <c r="O186" s="31">
        <f t="shared" si="26"/>
        <v>7</v>
      </c>
      <c r="P186" s="32">
        <f t="shared" si="26"/>
        <v>12</v>
      </c>
      <c r="Q186" s="31">
        <f t="shared" si="26"/>
        <v>14</v>
      </c>
      <c r="R186" s="31">
        <f t="shared" si="26"/>
        <v>0</v>
      </c>
      <c r="S186" s="33">
        <f t="shared" si="26"/>
        <v>0</v>
      </c>
      <c r="U186" s="21">
        <f t="shared" si="20"/>
        <v>136</v>
      </c>
    </row>
    <row r="187" spans="1:21" x14ac:dyDescent="0.2">
      <c r="A187" s="127"/>
      <c r="B187" s="22" t="s">
        <v>24</v>
      </c>
      <c r="C187" s="23">
        <v>1</v>
      </c>
      <c r="D187" s="24">
        <f>D186*100%/C186</f>
        <v>0.30882352941176472</v>
      </c>
      <c r="E187" s="24">
        <f>E186*100%/C186</f>
        <v>1.4705882352941176E-2</v>
      </c>
      <c r="F187" s="24">
        <f>F186*100%/C186</f>
        <v>0.13970588235294118</v>
      </c>
      <c r="G187" s="24">
        <f>G186*100%/C186</f>
        <v>0</v>
      </c>
      <c r="H187" s="24">
        <f>H186*100%/C186</f>
        <v>0.53676470588235292</v>
      </c>
      <c r="I187" s="24">
        <f>I186*100%/C186</f>
        <v>0</v>
      </c>
      <c r="J187" s="24">
        <f>J186*100%/C186</f>
        <v>0</v>
      </c>
      <c r="K187" s="24">
        <f>K186*100%/C186</f>
        <v>0</v>
      </c>
      <c r="L187" s="24">
        <f>L186*100%/C186</f>
        <v>0.53676470588235292</v>
      </c>
      <c r="M187" s="24">
        <f>M186*100%/C186</f>
        <v>0</v>
      </c>
      <c r="N187" s="24">
        <f>N186*100%/C186</f>
        <v>0.3014705882352941</v>
      </c>
      <c r="O187" s="24">
        <f>O186*100%/C186</f>
        <v>5.1470588235294115E-2</v>
      </c>
      <c r="P187" s="24">
        <f>P186*100%/C186</f>
        <v>8.8235294117647065E-2</v>
      </c>
      <c r="Q187" s="24">
        <f>Q186*100%/C186</f>
        <v>0.10294117647058823</v>
      </c>
      <c r="R187" s="24">
        <f>R186*100%/C186</f>
        <v>0</v>
      </c>
      <c r="S187" s="24">
        <f>S186*100%/C186</f>
        <v>0</v>
      </c>
      <c r="U187" s="21">
        <f t="shared" si="20"/>
        <v>1</v>
      </c>
    </row>
    <row r="188" spans="1:21" x14ac:dyDescent="0.2">
      <c r="A188" s="127" t="s">
        <v>72</v>
      </c>
      <c r="B188" s="34" t="s">
        <v>26</v>
      </c>
      <c r="C188" s="35">
        <f>'[1]42'!C10</f>
        <v>80</v>
      </c>
      <c r="D188" s="35">
        <f>'[1]42'!D10</f>
        <v>37</v>
      </c>
      <c r="E188" s="35">
        <f>'[1]42'!E10</f>
        <v>2</v>
      </c>
      <c r="F188" s="35">
        <f>'[1]42'!F10</f>
        <v>13</v>
      </c>
      <c r="G188" s="35">
        <f>'[1]42'!G10</f>
        <v>0</v>
      </c>
      <c r="H188" s="35">
        <f>'[1]42'!H10</f>
        <v>28</v>
      </c>
      <c r="I188" s="35">
        <f>'[1]42'!I10</f>
        <v>0</v>
      </c>
      <c r="J188" s="35">
        <f>'[1]42'!J10</f>
        <v>0</v>
      </c>
      <c r="K188" s="35">
        <f>'[1]42'!K10</f>
        <v>0</v>
      </c>
      <c r="L188" s="35">
        <f>'[1]42'!L10</f>
        <v>28</v>
      </c>
      <c r="M188" s="35">
        <f>'[1]42'!M10</f>
        <v>0</v>
      </c>
      <c r="N188" s="35">
        <f>'[1]42'!N10</f>
        <v>13</v>
      </c>
      <c r="O188" s="35">
        <f>'[1]42'!O10</f>
        <v>5</v>
      </c>
      <c r="P188" s="35">
        <f>'[1]42'!P10</f>
        <v>7</v>
      </c>
      <c r="Q188" s="35">
        <f>'[1]42'!Q10</f>
        <v>4</v>
      </c>
      <c r="R188" s="35">
        <f>'[1]42'!R10</f>
        <v>0</v>
      </c>
      <c r="S188" s="35">
        <f>'[1]42'!S10</f>
        <v>0</v>
      </c>
      <c r="U188" s="21">
        <f t="shared" si="20"/>
        <v>80</v>
      </c>
    </row>
    <row r="189" spans="1:21" x14ac:dyDescent="0.2">
      <c r="A189" s="127"/>
      <c r="B189" s="34" t="s">
        <v>24</v>
      </c>
      <c r="C189" s="95">
        <f>'[1]42'!C11</f>
        <v>0.58823529411764708</v>
      </c>
      <c r="D189" s="24">
        <f>D188*100%/C188</f>
        <v>0.46250000000000002</v>
      </c>
      <c r="E189" s="24">
        <v>0</v>
      </c>
      <c r="F189" s="24">
        <f>F188*100%/C188</f>
        <v>0.16250000000000001</v>
      </c>
      <c r="G189" s="24">
        <v>0</v>
      </c>
      <c r="H189" s="24">
        <f>H188*100%/C188</f>
        <v>0.35</v>
      </c>
      <c r="I189" s="24">
        <v>0</v>
      </c>
      <c r="J189" s="24">
        <v>0</v>
      </c>
      <c r="K189" s="24">
        <f>K188*100%/C188</f>
        <v>0</v>
      </c>
      <c r="L189" s="24">
        <f>L188*100%/C188</f>
        <v>0.35</v>
      </c>
      <c r="M189" s="24">
        <v>0</v>
      </c>
      <c r="N189" s="24">
        <f>N188*100%/C188</f>
        <v>0.16250000000000001</v>
      </c>
      <c r="O189" s="24">
        <f>O188*100%/C188</f>
        <v>6.25E-2</v>
      </c>
      <c r="P189" s="24">
        <f>P188*100%/C188</f>
        <v>8.7499999999999994E-2</v>
      </c>
      <c r="Q189" s="24">
        <f>Q188*100%/C188</f>
        <v>0.05</v>
      </c>
      <c r="R189" s="24">
        <v>0</v>
      </c>
      <c r="S189" s="81">
        <v>0</v>
      </c>
      <c r="U189" s="21">
        <f t="shared" si="20"/>
        <v>0.97499999999999998</v>
      </c>
    </row>
    <row r="190" spans="1:21" x14ac:dyDescent="0.2">
      <c r="A190" s="127"/>
      <c r="B190" s="34" t="s">
        <v>27</v>
      </c>
      <c r="C190" s="35">
        <f>'[1]42'!C12</f>
        <v>0</v>
      </c>
      <c r="D190" s="35">
        <f>'[1]42'!D12</f>
        <v>0</v>
      </c>
      <c r="E190" s="35">
        <f>'[1]42'!E12</f>
        <v>0</v>
      </c>
      <c r="F190" s="35">
        <f>'[1]42'!F12</f>
        <v>0</v>
      </c>
      <c r="G190" s="35">
        <f>'[1]42'!G12</f>
        <v>0</v>
      </c>
      <c r="H190" s="35">
        <f>'[1]42'!H12</f>
        <v>0</v>
      </c>
      <c r="I190" s="35">
        <f>'[1]42'!I12</f>
        <v>0</v>
      </c>
      <c r="J190" s="35">
        <f>'[1]42'!J12</f>
        <v>0</v>
      </c>
      <c r="K190" s="35">
        <f>'[1]42'!K12</f>
        <v>0</v>
      </c>
      <c r="L190" s="35">
        <f>'[1]42'!L12</f>
        <v>0</v>
      </c>
      <c r="M190" s="35">
        <f>'[1]42'!M12</f>
        <v>0</v>
      </c>
      <c r="N190" s="35">
        <f>'[1]42'!N12</f>
        <v>0</v>
      </c>
      <c r="O190" s="35">
        <f>'[1]42'!O12</f>
        <v>0</v>
      </c>
      <c r="P190" s="35">
        <f>'[1]42'!P12</f>
        <v>0</v>
      </c>
      <c r="Q190" s="35">
        <f>'[1]42'!Q12</f>
        <v>0</v>
      </c>
      <c r="R190" s="35">
        <f>'[1]42'!R12</f>
        <v>0</v>
      </c>
      <c r="S190" s="35">
        <f>'[1]42'!S12</f>
        <v>0</v>
      </c>
      <c r="U190" s="21">
        <f t="shared" si="20"/>
        <v>0</v>
      </c>
    </row>
    <row r="191" spans="1:21" x14ac:dyDescent="0.2">
      <c r="A191" s="127"/>
      <c r="B191" s="34" t="s">
        <v>24</v>
      </c>
      <c r="C191" s="95">
        <f>'[1]42'!C13</f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U191" s="21">
        <f t="shared" si="20"/>
        <v>0</v>
      </c>
    </row>
    <row r="192" spans="1:21" ht="12.75" customHeight="1" x14ac:dyDescent="0.2">
      <c r="A192" s="127"/>
      <c r="B192" s="34" t="s">
        <v>28</v>
      </c>
      <c r="C192" s="35">
        <f>'[1]42'!C14</f>
        <v>56</v>
      </c>
      <c r="D192" s="35">
        <f>'[1]42'!D14</f>
        <v>5</v>
      </c>
      <c r="E192" s="35">
        <f>'[1]42'!E14</f>
        <v>0</v>
      </c>
      <c r="F192" s="35">
        <f>'[1]42'!F14</f>
        <v>6</v>
      </c>
      <c r="G192" s="35">
        <f>'[1]42'!G14</f>
        <v>0</v>
      </c>
      <c r="H192" s="35">
        <f>'[1]42'!H14</f>
        <v>45</v>
      </c>
      <c r="I192" s="35">
        <f>'[1]42'!I14</f>
        <v>0</v>
      </c>
      <c r="J192" s="35">
        <f>'[1]42'!J14</f>
        <v>0</v>
      </c>
      <c r="K192" s="35">
        <f>'[1]42'!K14</f>
        <v>0</v>
      </c>
      <c r="L192" s="35">
        <f>'[1]42'!L14</f>
        <v>45</v>
      </c>
      <c r="M192" s="35">
        <f>'[1]42'!M14</f>
        <v>0</v>
      </c>
      <c r="N192" s="35">
        <f>'[1]42'!N14</f>
        <v>28</v>
      </c>
      <c r="O192" s="35">
        <f>'[1]42'!O14</f>
        <v>2</v>
      </c>
      <c r="P192" s="35">
        <f>'[1]42'!P14</f>
        <v>5</v>
      </c>
      <c r="Q192" s="35">
        <f>'[1]42'!Q14</f>
        <v>10</v>
      </c>
      <c r="R192" s="35">
        <f>'[1]42'!R14</f>
        <v>0</v>
      </c>
      <c r="S192" s="35">
        <f>'[1]42'!S14</f>
        <v>0</v>
      </c>
      <c r="U192" s="21">
        <f t="shared" si="20"/>
        <v>56</v>
      </c>
    </row>
    <row r="193" spans="1:21" ht="13.5" thickBot="1" x14ac:dyDescent="0.25">
      <c r="A193" s="128"/>
      <c r="B193" s="43" t="s">
        <v>24</v>
      </c>
      <c r="C193" s="95">
        <f>'[1]42'!C15</f>
        <v>0.41176470588235292</v>
      </c>
      <c r="D193" s="24">
        <f>D192*100%/C192</f>
        <v>8.9285714285714288E-2</v>
      </c>
      <c r="E193" s="44">
        <v>0</v>
      </c>
      <c r="F193" s="24">
        <f>F192*100%/C192</f>
        <v>0.10714285714285714</v>
      </c>
      <c r="G193" s="44">
        <v>0</v>
      </c>
      <c r="H193" s="24">
        <f>H192*100%/C192</f>
        <v>0.8035714285714286</v>
      </c>
      <c r="I193" s="44">
        <v>0</v>
      </c>
      <c r="J193" s="44">
        <v>0</v>
      </c>
      <c r="K193" s="44">
        <v>0</v>
      </c>
      <c r="L193" s="24">
        <f>L192*100%/C192</f>
        <v>0.8035714285714286</v>
      </c>
      <c r="M193" s="44">
        <v>0</v>
      </c>
      <c r="N193" s="24">
        <f>N192*100%/C192</f>
        <v>0.5</v>
      </c>
      <c r="O193" s="44">
        <v>0</v>
      </c>
      <c r="P193" s="24">
        <f>P192*100%/C192</f>
        <v>8.9285714285714288E-2</v>
      </c>
      <c r="Q193" s="44">
        <v>0</v>
      </c>
      <c r="R193" s="44">
        <v>0</v>
      </c>
      <c r="S193" s="85">
        <v>0</v>
      </c>
      <c r="U193" s="21">
        <f t="shared" si="20"/>
        <v>1</v>
      </c>
    </row>
    <row r="194" spans="1:21" ht="14.25" customHeight="1" x14ac:dyDescent="0.2">
      <c r="A194" s="131" t="s">
        <v>73</v>
      </c>
      <c r="B194" s="58" t="s">
        <v>23</v>
      </c>
      <c r="C194" s="68">
        <f>C196+C198+C200</f>
        <v>0</v>
      </c>
      <c r="D194" s="31">
        <f t="shared" ref="D194:S194" si="27">D196+D198+D200</f>
        <v>0</v>
      </c>
      <c r="E194" s="31">
        <f t="shared" si="27"/>
        <v>0</v>
      </c>
      <c r="F194" s="31">
        <f t="shared" si="27"/>
        <v>0</v>
      </c>
      <c r="G194" s="31">
        <f t="shared" si="27"/>
        <v>0</v>
      </c>
      <c r="H194" s="31">
        <f t="shared" si="27"/>
        <v>0</v>
      </c>
      <c r="I194" s="31">
        <f t="shared" si="27"/>
        <v>0</v>
      </c>
      <c r="J194" s="31">
        <f t="shared" si="27"/>
        <v>0</v>
      </c>
      <c r="K194" s="31">
        <f t="shared" si="27"/>
        <v>0</v>
      </c>
      <c r="L194" s="31">
        <f t="shared" si="27"/>
        <v>0</v>
      </c>
      <c r="M194" s="31">
        <f t="shared" si="27"/>
        <v>0</v>
      </c>
      <c r="N194" s="31">
        <f t="shared" si="27"/>
        <v>0</v>
      </c>
      <c r="O194" s="31">
        <f t="shared" si="27"/>
        <v>0</v>
      </c>
      <c r="P194" s="32">
        <f t="shared" si="27"/>
        <v>0</v>
      </c>
      <c r="Q194" s="31">
        <f t="shared" si="27"/>
        <v>0</v>
      </c>
      <c r="R194" s="31">
        <f t="shared" si="27"/>
        <v>0</v>
      </c>
      <c r="S194" s="33">
        <f t="shared" si="27"/>
        <v>0</v>
      </c>
      <c r="U194" s="21">
        <f t="shared" si="20"/>
        <v>0</v>
      </c>
    </row>
    <row r="195" spans="1:21" x14ac:dyDescent="0.2">
      <c r="A195" s="127"/>
      <c r="B195" s="22" t="s">
        <v>24</v>
      </c>
      <c r="C195" s="23">
        <v>1</v>
      </c>
      <c r="D195" s="24" t="e">
        <f>D194*100%/C194</f>
        <v>#DIV/0!</v>
      </c>
      <c r="E195" s="24" t="e">
        <f>E194*100%/C194</f>
        <v>#DIV/0!</v>
      </c>
      <c r="F195" s="24" t="e">
        <f>F194*100%/C194</f>
        <v>#DIV/0!</v>
      </c>
      <c r="G195" s="24" t="e">
        <f>G194*100%/C194</f>
        <v>#DIV/0!</v>
      </c>
      <c r="H195" s="24" t="e">
        <f>H194*100%/C194</f>
        <v>#DIV/0!</v>
      </c>
      <c r="I195" s="24" t="e">
        <f>I194*100%/C194</f>
        <v>#DIV/0!</v>
      </c>
      <c r="J195" s="24" t="e">
        <f>J194*100%/C194</f>
        <v>#DIV/0!</v>
      </c>
      <c r="K195" s="24" t="e">
        <f>K194*100%/C194</f>
        <v>#DIV/0!</v>
      </c>
      <c r="L195" s="24" t="e">
        <f>L194*100%/C194</f>
        <v>#DIV/0!</v>
      </c>
      <c r="M195" s="24" t="e">
        <f>M194*100%/C194</f>
        <v>#DIV/0!</v>
      </c>
      <c r="N195" s="24" t="e">
        <f>N194*100%/C194</f>
        <v>#DIV/0!</v>
      </c>
      <c r="O195" s="24" t="e">
        <f>O194*100%/C194</f>
        <v>#DIV/0!</v>
      </c>
      <c r="P195" s="24" t="e">
        <f>P194*100%/C194</f>
        <v>#DIV/0!</v>
      </c>
      <c r="Q195" s="24" t="e">
        <f>Q194*100%/C194</f>
        <v>#DIV/0!</v>
      </c>
      <c r="R195" s="24" t="e">
        <f>R194*100%/C194</f>
        <v>#DIV/0!</v>
      </c>
      <c r="S195" s="24" t="e">
        <f>S194*100%/C194</f>
        <v>#DIV/0!</v>
      </c>
      <c r="U195" s="21" t="e">
        <f t="shared" si="20"/>
        <v>#DIV/0!</v>
      </c>
    </row>
    <row r="196" spans="1:21" x14ac:dyDescent="0.2">
      <c r="A196" s="127" t="s">
        <v>74</v>
      </c>
      <c r="B196" s="34" t="s">
        <v>26</v>
      </c>
      <c r="C196" s="35">
        <f>'[1]44'!C10</f>
        <v>0</v>
      </c>
      <c r="D196" s="35">
        <f>'[1]44'!D10</f>
        <v>0</v>
      </c>
      <c r="E196" s="35">
        <f>'[1]44'!E10</f>
        <v>0</v>
      </c>
      <c r="F196" s="35">
        <f>'[1]44'!F10</f>
        <v>0</v>
      </c>
      <c r="G196" s="35">
        <f>'[1]44'!G10</f>
        <v>0</v>
      </c>
      <c r="H196" s="35">
        <f>'[1]44'!H10</f>
        <v>0</v>
      </c>
      <c r="I196" s="35">
        <f>'[1]44'!I10</f>
        <v>0</v>
      </c>
      <c r="J196" s="35">
        <f>'[1]44'!J10</f>
        <v>0</v>
      </c>
      <c r="K196" s="35">
        <f>'[1]44'!K10</f>
        <v>0</v>
      </c>
      <c r="L196" s="35">
        <f>'[1]44'!L10</f>
        <v>0</v>
      </c>
      <c r="M196" s="35">
        <f>'[1]44'!M10</f>
        <v>0</v>
      </c>
      <c r="N196" s="35">
        <f>'[1]44'!N10</f>
        <v>0</v>
      </c>
      <c r="O196" s="35">
        <f>'[1]44'!O10</f>
        <v>0</v>
      </c>
      <c r="P196" s="35">
        <f>'[1]44'!P10</f>
        <v>0</v>
      </c>
      <c r="Q196" s="35">
        <f>'[1]44'!Q10</f>
        <v>0</v>
      </c>
      <c r="R196" s="35">
        <f>'[1]44'!R10</f>
        <v>0</v>
      </c>
      <c r="S196" s="35">
        <f>'[1]44'!S10</f>
        <v>0</v>
      </c>
      <c r="U196" s="21">
        <f t="shared" si="20"/>
        <v>0</v>
      </c>
    </row>
    <row r="197" spans="1:21" x14ac:dyDescent="0.2">
      <c r="A197" s="127"/>
      <c r="B197" s="34" t="s">
        <v>24</v>
      </c>
      <c r="C197" s="95" t="e">
        <f>'[1]44'!C11</f>
        <v>#DIV/0!</v>
      </c>
      <c r="D197" s="24" t="e">
        <f>D196*100%/C196</f>
        <v>#DIV/0!</v>
      </c>
      <c r="E197" s="24">
        <v>0</v>
      </c>
      <c r="F197" s="24" t="e">
        <f>F196*100%/C196</f>
        <v>#DIV/0!</v>
      </c>
      <c r="G197" s="24">
        <v>0</v>
      </c>
      <c r="H197" s="24" t="e">
        <f>H196*100%/C196</f>
        <v>#DIV/0!</v>
      </c>
      <c r="I197" s="24">
        <v>0</v>
      </c>
      <c r="J197" s="24">
        <v>0</v>
      </c>
      <c r="K197" s="24">
        <v>0</v>
      </c>
      <c r="L197" s="24" t="e">
        <f>L196*100%/C196</f>
        <v>#DIV/0!</v>
      </c>
      <c r="M197" s="24">
        <v>0</v>
      </c>
      <c r="N197" s="24" t="e">
        <f>N196*100%/C196</f>
        <v>#DIV/0!</v>
      </c>
      <c r="O197" s="24">
        <v>0</v>
      </c>
      <c r="P197" s="24">
        <v>0</v>
      </c>
      <c r="Q197" s="24">
        <v>0</v>
      </c>
      <c r="R197" s="24">
        <v>0</v>
      </c>
      <c r="S197" s="81">
        <v>0</v>
      </c>
      <c r="U197" s="21" t="e">
        <f t="shared" si="20"/>
        <v>#DIV/0!</v>
      </c>
    </row>
    <row r="198" spans="1:21" x14ac:dyDescent="0.2">
      <c r="A198" s="127"/>
      <c r="B198" s="34" t="s">
        <v>27</v>
      </c>
      <c r="C198" s="35">
        <f>'[1]44'!C12</f>
        <v>0</v>
      </c>
      <c r="D198" s="35">
        <f>'[1]44'!D12</f>
        <v>0</v>
      </c>
      <c r="E198" s="35">
        <f>'[1]44'!E12</f>
        <v>0</v>
      </c>
      <c r="F198" s="35">
        <f>'[1]44'!F12</f>
        <v>0</v>
      </c>
      <c r="G198" s="35">
        <f>'[1]44'!G12</f>
        <v>0</v>
      </c>
      <c r="H198" s="35">
        <f>'[1]44'!H12</f>
        <v>0</v>
      </c>
      <c r="I198" s="35">
        <f>'[1]44'!I12</f>
        <v>0</v>
      </c>
      <c r="J198" s="35">
        <f>'[1]44'!J12</f>
        <v>0</v>
      </c>
      <c r="K198" s="35">
        <f>'[1]44'!K12</f>
        <v>0</v>
      </c>
      <c r="L198" s="35">
        <f>'[1]44'!L12</f>
        <v>0</v>
      </c>
      <c r="M198" s="35">
        <f>'[1]44'!M12</f>
        <v>0</v>
      </c>
      <c r="N198" s="35">
        <f>'[1]44'!N12</f>
        <v>0</v>
      </c>
      <c r="O198" s="35">
        <f>'[1]44'!O12</f>
        <v>0</v>
      </c>
      <c r="P198" s="35">
        <f>'[1]44'!P12</f>
        <v>0</v>
      </c>
      <c r="Q198" s="35">
        <f>'[1]44'!Q12</f>
        <v>0</v>
      </c>
      <c r="R198" s="35">
        <f>'[1]44'!R12</f>
        <v>0</v>
      </c>
      <c r="S198" s="35">
        <f>'[1]44'!S12</f>
        <v>0</v>
      </c>
      <c r="U198" s="21">
        <f t="shared" si="20"/>
        <v>0</v>
      </c>
    </row>
    <row r="199" spans="1:21" x14ac:dyDescent="0.2">
      <c r="A199" s="127"/>
      <c r="B199" s="34" t="s">
        <v>24</v>
      </c>
      <c r="C199" s="95" t="e">
        <f>'[1]44'!C13</f>
        <v>#DIV/0!</v>
      </c>
      <c r="D199" s="54">
        <v>0</v>
      </c>
      <c r="E199" s="54">
        <v>0</v>
      </c>
      <c r="F199" s="54">
        <v>0</v>
      </c>
      <c r="G199" s="54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U199" s="21">
        <f t="shared" si="20"/>
        <v>0</v>
      </c>
    </row>
    <row r="200" spans="1:21" ht="12.75" customHeight="1" x14ac:dyDescent="0.2">
      <c r="A200" s="127"/>
      <c r="B200" s="34" t="s">
        <v>28</v>
      </c>
      <c r="C200" s="35">
        <f>'[1]44'!C14</f>
        <v>0</v>
      </c>
      <c r="D200" s="35">
        <f>'[1]44'!D14</f>
        <v>0</v>
      </c>
      <c r="E200" s="35">
        <f>'[1]44'!E14</f>
        <v>0</v>
      </c>
      <c r="F200" s="35">
        <f>'[1]44'!F14</f>
        <v>0</v>
      </c>
      <c r="G200" s="35">
        <f>'[1]44'!G14</f>
        <v>0</v>
      </c>
      <c r="H200" s="35">
        <f>'[1]44'!H14</f>
        <v>0</v>
      </c>
      <c r="I200" s="35">
        <f>'[1]44'!I14</f>
        <v>0</v>
      </c>
      <c r="J200" s="35">
        <f>'[1]44'!J14</f>
        <v>0</v>
      </c>
      <c r="K200" s="35">
        <f>'[1]44'!K14</f>
        <v>0</v>
      </c>
      <c r="L200" s="35">
        <f>'[1]44'!L14</f>
        <v>0</v>
      </c>
      <c r="M200" s="35">
        <f>'[1]44'!M14</f>
        <v>0</v>
      </c>
      <c r="N200" s="35">
        <f>'[1]44'!N14</f>
        <v>0</v>
      </c>
      <c r="O200" s="35">
        <f>'[1]44'!O14</f>
        <v>0</v>
      </c>
      <c r="P200" s="35">
        <f>'[1]44'!P14</f>
        <v>0</v>
      </c>
      <c r="Q200" s="35">
        <f>'[1]44'!Q14</f>
        <v>0</v>
      </c>
      <c r="R200" s="35">
        <f>'[1]44'!R14</f>
        <v>0</v>
      </c>
      <c r="S200" s="35">
        <f>'[1]44'!S14</f>
        <v>0</v>
      </c>
      <c r="U200" s="21">
        <f t="shared" si="20"/>
        <v>0</v>
      </c>
    </row>
    <row r="201" spans="1:21" ht="13.5" thickBot="1" x14ac:dyDescent="0.25">
      <c r="A201" s="128"/>
      <c r="B201" s="43" t="s">
        <v>24</v>
      </c>
      <c r="C201" s="95" t="e">
        <f>'[1]44'!C15</f>
        <v>#DIV/0!</v>
      </c>
      <c r="D201" s="95">
        <f>'[1]44'!D15</f>
        <v>0</v>
      </c>
      <c r="E201" s="95">
        <f>'[1]44'!E15</f>
        <v>0</v>
      </c>
      <c r="F201" s="95">
        <f>'[1]44'!F15</f>
        <v>0</v>
      </c>
      <c r="G201" s="95">
        <f>'[1]44'!G15</f>
        <v>0</v>
      </c>
      <c r="H201" s="95">
        <f>'[1]44'!H15</f>
        <v>0</v>
      </c>
      <c r="I201" s="95">
        <f>'[1]44'!I15</f>
        <v>0</v>
      </c>
      <c r="J201" s="95">
        <f>'[1]44'!J15</f>
        <v>0</v>
      </c>
      <c r="K201" s="95">
        <f>'[1]44'!K15</f>
        <v>0</v>
      </c>
      <c r="L201" s="95">
        <f>'[1]44'!L15</f>
        <v>0</v>
      </c>
      <c r="M201" s="95">
        <f>'[1]44'!M15</f>
        <v>0</v>
      </c>
      <c r="N201" s="95">
        <f>'[1]44'!N15</f>
        <v>0</v>
      </c>
      <c r="O201" s="95">
        <f>'[1]44'!O15</f>
        <v>0</v>
      </c>
      <c r="P201" s="95">
        <f>'[1]44'!P15</f>
        <v>0</v>
      </c>
      <c r="Q201" s="95">
        <f>'[1]44'!Q15</f>
        <v>0</v>
      </c>
      <c r="R201" s="95">
        <f>'[1]44'!R15</f>
        <v>0</v>
      </c>
      <c r="S201" s="95">
        <f>'[1]44'!S15</f>
        <v>0</v>
      </c>
      <c r="U201" s="21">
        <f t="shared" si="20"/>
        <v>0</v>
      </c>
    </row>
    <row r="202" spans="1:21" ht="14.25" customHeight="1" x14ac:dyDescent="0.2">
      <c r="A202" s="131" t="s">
        <v>75</v>
      </c>
      <c r="B202" s="58" t="s">
        <v>23</v>
      </c>
      <c r="C202" s="68">
        <f>C204+C206+C208</f>
        <v>214</v>
      </c>
      <c r="D202" s="31">
        <f t="shared" ref="D202:S202" si="28">D204+D206+D208</f>
        <v>82</v>
      </c>
      <c r="E202" s="31">
        <f t="shared" si="28"/>
        <v>0</v>
      </c>
      <c r="F202" s="31">
        <f t="shared" si="28"/>
        <v>23</v>
      </c>
      <c r="G202" s="31">
        <f t="shared" si="28"/>
        <v>0</v>
      </c>
      <c r="H202" s="31">
        <f t="shared" si="28"/>
        <v>109</v>
      </c>
      <c r="I202" s="31">
        <f t="shared" si="28"/>
        <v>0</v>
      </c>
      <c r="J202" s="31">
        <f t="shared" si="28"/>
        <v>0</v>
      </c>
      <c r="K202" s="31">
        <f t="shared" si="28"/>
        <v>0</v>
      </c>
      <c r="L202" s="31">
        <f t="shared" si="28"/>
        <v>109</v>
      </c>
      <c r="M202" s="31">
        <f t="shared" si="28"/>
        <v>0</v>
      </c>
      <c r="N202" s="31">
        <f t="shared" si="28"/>
        <v>64</v>
      </c>
      <c r="O202" s="31">
        <f t="shared" si="28"/>
        <v>14</v>
      </c>
      <c r="P202" s="32">
        <f t="shared" si="28"/>
        <v>8</v>
      </c>
      <c r="Q202" s="31">
        <f t="shared" si="28"/>
        <v>23</v>
      </c>
      <c r="R202" s="31">
        <f t="shared" si="28"/>
        <v>0</v>
      </c>
      <c r="S202" s="33">
        <f t="shared" si="28"/>
        <v>0</v>
      </c>
      <c r="U202" s="21">
        <f t="shared" si="20"/>
        <v>214</v>
      </c>
    </row>
    <row r="203" spans="1:21" x14ac:dyDescent="0.2">
      <c r="A203" s="127"/>
      <c r="B203" s="22" t="s">
        <v>24</v>
      </c>
      <c r="C203" s="23">
        <v>1</v>
      </c>
      <c r="D203" s="24">
        <f>D202*100%/C202</f>
        <v>0.38317757009345793</v>
      </c>
      <c r="E203" s="24">
        <f>E202*100%/C202</f>
        <v>0</v>
      </c>
      <c r="F203" s="24">
        <f>F202*100%/C202</f>
        <v>0.10747663551401869</v>
      </c>
      <c r="G203" s="24">
        <f>G202*100%/C202</f>
        <v>0</v>
      </c>
      <c r="H203" s="24">
        <f>H202*100%/C202</f>
        <v>0.50934579439252337</v>
      </c>
      <c r="I203" s="24">
        <f>I202*100%/C202</f>
        <v>0</v>
      </c>
      <c r="J203" s="24">
        <f>J202*100%/C202</f>
        <v>0</v>
      </c>
      <c r="K203" s="24">
        <f>K202*100%/C202</f>
        <v>0</v>
      </c>
      <c r="L203" s="24">
        <f>L202*100%/C202</f>
        <v>0.50934579439252337</v>
      </c>
      <c r="M203" s="24">
        <f>M202*100%/C202</f>
        <v>0</v>
      </c>
      <c r="N203" s="24">
        <f>N202*100%/C202</f>
        <v>0.29906542056074764</v>
      </c>
      <c r="O203" s="24">
        <f>O202*100%/C202</f>
        <v>6.5420560747663545E-2</v>
      </c>
      <c r="P203" s="24">
        <f>P202*100%/C202</f>
        <v>3.7383177570093455E-2</v>
      </c>
      <c r="Q203" s="24">
        <f>Q202*100%/C202</f>
        <v>0.10747663551401869</v>
      </c>
      <c r="R203" s="24">
        <f>R202*100%/C202</f>
        <v>0</v>
      </c>
      <c r="S203" s="24">
        <f>S202*100%/C202</f>
        <v>0</v>
      </c>
      <c r="U203" s="21">
        <f t="shared" ref="U203:U265" si="29">SUM(D203,E203,F203,H203)</f>
        <v>1</v>
      </c>
    </row>
    <row r="204" spans="1:21" x14ac:dyDescent="0.2">
      <c r="A204" s="127" t="s">
        <v>76</v>
      </c>
      <c r="B204" s="34" t="s">
        <v>26</v>
      </c>
      <c r="C204" s="35">
        <f>'[1]45'!C10</f>
        <v>99</v>
      </c>
      <c r="D204" s="35">
        <f>'[1]45'!D10</f>
        <v>57</v>
      </c>
      <c r="E204" s="35">
        <f>'[1]45'!E10</f>
        <v>0</v>
      </c>
      <c r="F204" s="35">
        <f>'[1]45'!F10</f>
        <v>9</v>
      </c>
      <c r="G204" s="35">
        <f>'[1]45'!G10</f>
        <v>0</v>
      </c>
      <c r="H204" s="35">
        <f>'[1]45'!H10</f>
        <v>33</v>
      </c>
      <c r="I204" s="35">
        <f>'[1]45'!I10</f>
        <v>0</v>
      </c>
      <c r="J204" s="35">
        <f>'[1]45'!J10</f>
        <v>0</v>
      </c>
      <c r="K204" s="35">
        <f>'[1]45'!K10</f>
        <v>0</v>
      </c>
      <c r="L204" s="35">
        <f>'[1]45'!L10</f>
        <v>33</v>
      </c>
      <c r="M204" s="35">
        <f>'[1]45'!M10</f>
        <v>0</v>
      </c>
      <c r="N204" s="35">
        <f>'[1]45'!N10</f>
        <v>21</v>
      </c>
      <c r="O204" s="35">
        <f>'[1]45'!O10</f>
        <v>3</v>
      </c>
      <c r="P204" s="35">
        <f>'[1]45'!P10</f>
        <v>2</v>
      </c>
      <c r="Q204" s="35">
        <f>'[1]45'!Q10</f>
        <v>7</v>
      </c>
      <c r="R204" s="35">
        <f>'[1]45'!R10</f>
        <v>0</v>
      </c>
      <c r="S204" s="35">
        <f>'[1]45'!S10</f>
        <v>0</v>
      </c>
      <c r="U204" s="21">
        <f t="shared" si="29"/>
        <v>99</v>
      </c>
    </row>
    <row r="205" spans="1:21" x14ac:dyDescent="0.2">
      <c r="A205" s="127"/>
      <c r="B205" s="34" t="s">
        <v>24</v>
      </c>
      <c r="C205" s="95">
        <f>'[1]45'!C11</f>
        <v>0.46261682242990654</v>
      </c>
      <c r="D205" s="24">
        <f>D204*100%/C204</f>
        <v>0.5757575757575758</v>
      </c>
      <c r="E205" s="24">
        <v>0</v>
      </c>
      <c r="F205" s="24">
        <f>F204*100%/C204</f>
        <v>9.0909090909090912E-2</v>
      </c>
      <c r="G205" s="24">
        <v>0</v>
      </c>
      <c r="H205" s="24">
        <f>H204*100%/C204</f>
        <v>0.33333333333333331</v>
      </c>
      <c r="I205" s="24">
        <v>0</v>
      </c>
      <c r="J205" s="24">
        <v>0</v>
      </c>
      <c r="K205" s="24">
        <f>K204*100%/C204</f>
        <v>0</v>
      </c>
      <c r="L205" s="24">
        <f>H204*100%/C204</f>
        <v>0.33333333333333331</v>
      </c>
      <c r="M205" s="24">
        <v>0</v>
      </c>
      <c r="N205" s="24">
        <f>H204*100%/C204</f>
        <v>0.33333333333333331</v>
      </c>
      <c r="O205" s="24">
        <f>O204*100%/C204</f>
        <v>3.0303030303030304E-2</v>
      </c>
      <c r="P205" s="24">
        <v>0</v>
      </c>
      <c r="Q205" s="24">
        <f>Q204*100%/C204</f>
        <v>7.0707070707070704E-2</v>
      </c>
      <c r="R205" s="24">
        <v>0</v>
      </c>
      <c r="S205" s="81">
        <v>0</v>
      </c>
      <c r="U205" s="21">
        <f t="shared" si="29"/>
        <v>1</v>
      </c>
    </row>
    <row r="206" spans="1:21" x14ac:dyDescent="0.2">
      <c r="A206" s="127"/>
      <c r="B206" s="34" t="s">
        <v>27</v>
      </c>
      <c r="C206" s="35">
        <f>'[1]45'!C12</f>
        <v>57</v>
      </c>
      <c r="D206" s="35">
        <f>'[1]45'!D12</f>
        <v>12</v>
      </c>
      <c r="E206" s="35">
        <f>'[1]45'!E12</f>
        <v>0</v>
      </c>
      <c r="F206" s="35">
        <f>'[1]45'!F12</f>
        <v>8</v>
      </c>
      <c r="G206" s="35">
        <f>'[1]45'!G12</f>
        <v>0</v>
      </c>
      <c r="H206" s="35">
        <f>'[1]45'!H12</f>
        <v>37</v>
      </c>
      <c r="I206" s="35">
        <f>'[1]45'!I12</f>
        <v>0</v>
      </c>
      <c r="J206" s="35">
        <f>'[1]45'!J12</f>
        <v>0</v>
      </c>
      <c r="K206" s="35">
        <f>'[1]45'!K12</f>
        <v>0</v>
      </c>
      <c r="L206" s="35">
        <f>'[1]45'!L12</f>
        <v>37</v>
      </c>
      <c r="M206" s="35">
        <f>'[1]45'!M12</f>
        <v>0</v>
      </c>
      <c r="N206" s="35">
        <f>'[1]45'!N12</f>
        <v>21</v>
      </c>
      <c r="O206" s="35">
        <f>'[1]45'!O12</f>
        <v>4</v>
      </c>
      <c r="P206" s="35">
        <f>'[1]45'!P12</f>
        <v>2</v>
      </c>
      <c r="Q206" s="35">
        <f>'[1]45'!Q12</f>
        <v>10</v>
      </c>
      <c r="R206" s="35">
        <f>'[1]45'!R12</f>
        <v>0</v>
      </c>
      <c r="S206" s="35">
        <f>'[1]45'!S12</f>
        <v>0</v>
      </c>
      <c r="U206" s="21">
        <f t="shared" si="29"/>
        <v>57</v>
      </c>
    </row>
    <row r="207" spans="1:21" x14ac:dyDescent="0.2">
      <c r="A207" s="127"/>
      <c r="B207" s="34" t="s">
        <v>24</v>
      </c>
      <c r="C207" s="95">
        <f>'[1]45'!C13</f>
        <v>0.26635514018691586</v>
      </c>
      <c r="D207" s="24">
        <f>D206*100%/C206</f>
        <v>0.21052631578947367</v>
      </c>
      <c r="E207" s="54">
        <v>0</v>
      </c>
      <c r="F207" s="24">
        <f>F206*100%/C206</f>
        <v>0.14035087719298245</v>
      </c>
      <c r="G207" s="54">
        <v>0</v>
      </c>
      <c r="H207" s="24">
        <f>H206*100%/C206</f>
        <v>0.64912280701754388</v>
      </c>
      <c r="I207" s="54">
        <v>0</v>
      </c>
      <c r="J207" s="54">
        <v>0</v>
      </c>
      <c r="K207" s="54">
        <v>0</v>
      </c>
      <c r="L207" s="24">
        <f>H206*100%/C206</f>
        <v>0.64912280701754388</v>
      </c>
      <c r="M207" s="54">
        <v>0</v>
      </c>
      <c r="N207" s="24">
        <f>H206*100%/C206</f>
        <v>0.64912280701754388</v>
      </c>
      <c r="O207" s="24">
        <f>O206*100%/C206</f>
        <v>7.0175438596491224E-2</v>
      </c>
      <c r="P207" s="24">
        <v>0</v>
      </c>
      <c r="Q207" s="24">
        <f>Q206*100%/C206</f>
        <v>0.17543859649122806</v>
      </c>
      <c r="R207" s="54">
        <v>0</v>
      </c>
      <c r="S207" s="71">
        <v>0</v>
      </c>
      <c r="U207" s="21">
        <f t="shared" si="29"/>
        <v>1</v>
      </c>
    </row>
    <row r="208" spans="1:21" ht="12.75" customHeight="1" x14ac:dyDescent="0.2">
      <c r="A208" s="127"/>
      <c r="B208" s="34" t="s">
        <v>28</v>
      </c>
      <c r="C208" s="35">
        <f>'[1]45'!C14</f>
        <v>58</v>
      </c>
      <c r="D208" s="35">
        <f>'[1]45'!D14</f>
        <v>13</v>
      </c>
      <c r="E208" s="35">
        <f>'[1]45'!E14</f>
        <v>0</v>
      </c>
      <c r="F208" s="35">
        <f>'[1]45'!F14</f>
        <v>6</v>
      </c>
      <c r="G208" s="35">
        <f>'[1]45'!G14</f>
        <v>0</v>
      </c>
      <c r="H208" s="35">
        <f>'[1]45'!H14</f>
        <v>39</v>
      </c>
      <c r="I208" s="35">
        <f>'[1]45'!I14</f>
        <v>0</v>
      </c>
      <c r="J208" s="35">
        <f>'[1]45'!J14</f>
        <v>0</v>
      </c>
      <c r="K208" s="35">
        <f>'[1]45'!K14</f>
        <v>0</v>
      </c>
      <c r="L208" s="35">
        <f>'[1]45'!L14</f>
        <v>39</v>
      </c>
      <c r="M208" s="35">
        <f>'[1]45'!M14</f>
        <v>0</v>
      </c>
      <c r="N208" s="35">
        <f>'[1]45'!N14</f>
        <v>22</v>
      </c>
      <c r="O208" s="35">
        <f>'[1]45'!O14</f>
        <v>7</v>
      </c>
      <c r="P208" s="35">
        <f>'[1]45'!P14</f>
        <v>4</v>
      </c>
      <c r="Q208" s="35">
        <f>'[1]45'!Q14</f>
        <v>6</v>
      </c>
      <c r="R208" s="35">
        <f>'[1]45'!R14</f>
        <v>0</v>
      </c>
      <c r="S208" s="35">
        <f>'[1]45'!S14</f>
        <v>0</v>
      </c>
      <c r="U208" s="21">
        <f t="shared" si="29"/>
        <v>58</v>
      </c>
    </row>
    <row r="209" spans="1:21" ht="13.5" thickBot="1" x14ac:dyDescent="0.25">
      <c r="A209" s="128"/>
      <c r="B209" s="43" t="s">
        <v>24</v>
      </c>
      <c r="C209" s="95">
        <f>'[1]45'!C15</f>
        <v>0.27102803738317754</v>
      </c>
      <c r="D209" s="24">
        <f>D208*100%/C208</f>
        <v>0.22413793103448276</v>
      </c>
      <c r="E209" s="44">
        <v>0</v>
      </c>
      <c r="F209" s="24">
        <f>F208*100%/C208</f>
        <v>0.10344827586206896</v>
      </c>
      <c r="G209" s="44">
        <v>0</v>
      </c>
      <c r="H209" s="24">
        <f>H208*100%/C208</f>
        <v>0.67241379310344829</v>
      </c>
      <c r="I209" s="44">
        <v>0</v>
      </c>
      <c r="J209" s="44">
        <v>0</v>
      </c>
      <c r="K209" s="44">
        <v>0</v>
      </c>
      <c r="L209" s="24">
        <f>H208*100%/C208</f>
        <v>0.67241379310344829</v>
      </c>
      <c r="M209" s="44">
        <v>0</v>
      </c>
      <c r="N209" s="24">
        <f>H208*100%/C208</f>
        <v>0.67241379310344829</v>
      </c>
      <c r="O209" s="24">
        <f>O208*100%/C208</f>
        <v>0.1206896551724138</v>
      </c>
      <c r="P209" s="24">
        <v>0</v>
      </c>
      <c r="Q209" s="24">
        <f>Q208*100%/C208</f>
        <v>0.10344827586206896</v>
      </c>
      <c r="R209" s="44">
        <v>0</v>
      </c>
      <c r="S209" s="85">
        <v>0</v>
      </c>
      <c r="U209" s="21">
        <f t="shared" si="29"/>
        <v>1</v>
      </c>
    </row>
    <row r="210" spans="1:21" ht="14.25" customHeight="1" x14ac:dyDescent="0.2">
      <c r="A210" s="131" t="s">
        <v>77</v>
      </c>
      <c r="B210" s="58" t="s">
        <v>23</v>
      </c>
      <c r="C210" s="68">
        <f>C212+C214+C216</f>
        <v>102</v>
      </c>
      <c r="D210" s="31">
        <f t="shared" ref="D210:S210" si="30">D212+D214+D216</f>
        <v>39</v>
      </c>
      <c r="E210" s="31">
        <f t="shared" si="30"/>
        <v>4</v>
      </c>
      <c r="F210" s="31">
        <f t="shared" si="30"/>
        <v>7</v>
      </c>
      <c r="G210" s="31">
        <f t="shared" si="30"/>
        <v>0</v>
      </c>
      <c r="H210" s="31">
        <f t="shared" si="30"/>
        <v>52</v>
      </c>
      <c r="I210" s="31">
        <f t="shared" si="30"/>
        <v>0</v>
      </c>
      <c r="J210" s="31">
        <f t="shared" si="30"/>
        <v>0</v>
      </c>
      <c r="K210" s="31">
        <f t="shared" si="30"/>
        <v>2</v>
      </c>
      <c r="L210" s="31">
        <f t="shared" si="30"/>
        <v>50</v>
      </c>
      <c r="M210" s="31">
        <f t="shared" si="30"/>
        <v>0</v>
      </c>
      <c r="N210" s="31">
        <f t="shared" si="30"/>
        <v>33</v>
      </c>
      <c r="O210" s="31">
        <f t="shared" si="30"/>
        <v>8</v>
      </c>
      <c r="P210" s="32">
        <f t="shared" si="30"/>
        <v>9</v>
      </c>
      <c r="Q210" s="31">
        <f t="shared" si="30"/>
        <v>2</v>
      </c>
      <c r="R210" s="31">
        <f t="shared" si="30"/>
        <v>0</v>
      </c>
      <c r="S210" s="33">
        <f t="shared" si="30"/>
        <v>0</v>
      </c>
      <c r="U210" s="21">
        <f t="shared" si="29"/>
        <v>102</v>
      </c>
    </row>
    <row r="211" spans="1:21" x14ac:dyDescent="0.2">
      <c r="A211" s="127"/>
      <c r="B211" s="22" t="s">
        <v>24</v>
      </c>
      <c r="C211" s="23">
        <v>1</v>
      </c>
      <c r="D211" s="24">
        <f>D210*100%/C210</f>
        <v>0.38235294117647056</v>
      </c>
      <c r="E211" s="24">
        <f>E210*100%/C210</f>
        <v>3.9215686274509803E-2</v>
      </c>
      <c r="F211" s="24">
        <f>F210*100%/C210</f>
        <v>6.8627450980392163E-2</v>
      </c>
      <c r="G211" s="24">
        <f>G210*100%/C210</f>
        <v>0</v>
      </c>
      <c r="H211" s="24">
        <f>H210*100%/C210</f>
        <v>0.50980392156862742</v>
      </c>
      <c r="I211" s="24">
        <f>I210*100%/C210</f>
        <v>0</v>
      </c>
      <c r="J211" s="24">
        <f>J210*100%/C210</f>
        <v>0</v>
      </c>
      <c r="K211" s="24">
        <f>K210*100%/C210</f>
        <v>1.9607843137254902E-2</v>
      </c>
      <c r="L211" s="24">
        <f>L210*100%/C210</f>
        <v>0.49019607843137253</v>
      </c>
      <c r="M211" s="24">
        <f>M210*100%/C210</f>
        <v>0</v>
      </c>
      <c r="N211" s="24">
        <f>N210*100%/C210</f>
        <v>0.3235294117647059</v>
      </c>
      <c r="O211" s="24">
        <f>O210*100%/C210</f>
        <v>7.8431372549019607E-2</v>
      </c>
      <c r="P211" s="24">
        <f>P210*100%/C210</f>
        <v>8.8235294117647065E-2</v>
      </c>
      <c r="Q211" s="24">
        <f>Q210*100%/C210</f>
        <v>1.9607843137254902E-2</v>
      </c>
      <c r="R211" s="24">
        <f>R210*100%/C210</f>
        <v>0</v>
      </c>
      <c r="S211" s="24">
        <f>S210*100%/C210</f>
        <v>0</v>
      </c>
      <c r="U211" s="21">
        <f t="shared" si="29"/>
        <v>0.99999999999999989</v>
      </c>
    </row>
    <row r="212" spans="1:21" x14ac:dyDescent="0.2">
      <c r="A212" s="127" t="s">
        <v>78</v>
      </c>
      <c r="B212" s="34" t="s">
        <v>26</v>
      </c>
      <c r="C212" s="35">
        <f>'[1]46'!C10</f>
        <v>74</v>
      </c>
      <c r="D212" s="35">
        <f>'[1]46'!D10</f>
        <v>30</v>
      </c>
      <c r="E212" s="35">
        <f>'[1]46'!E10</f>
        <v>4</v>
      </c>
      <c r="F212" s="35">
        <f>'[1]46'!F10</f>
        <v>5</v>
      </c>
      <c r="G212" s="35">
        <f>'[1]46'!G10</f>
        <v>0</v>
      </c>
      <c r="H212" s="35">
        <f>'[1]46'!H10</f>
        <v>35</v>
      </c>
      <c r="I212" s="35">
        <f>'[1]46'!I10</f>
        <v>0</v>
      </c>
      <c r="J212" s="35">
        <f>'[1]46'!J10</f>
        <v>0</v>
      </c>
      <c r="K212" s="35">
        <f>'[1]46'!K10</f>
        <v>2</v>
      </c>
      <c r="L212" s="35">
        <f>'[1]46'!L10</f>
        <v>33</v>
      </c>
      <c r="M212" s="35">
        <f>'[1]46'!M10</f>
        <v>0</v>
      </c>
      <c r="N212" s="35">
        <f>'[1]46'!N10</f>
        <v>20</v>
      </c>
      <c r="O212" s="35">
        <f>'[1]46'!O10</f>
        <v>7</v>
      </c>
      <c r="P212" s="35">
        <f>'[1]46'!P10</f>
        <v>6</v>
      </c>
      <c r="Q212" s="35">
        <f>'[1]46'!Q10</f>
        <v>2</v>
      </c>
      <c r="R212" s="35">
        <f>'[1]46'!R10</f>
        <v>0</v>
      </c>
      <c r="S212" s="35">
        <f>'[1]46'!S10</f>
        <v>0</v>
      </c>
      <c r="U212" s="21">
        <f t="shared" si="29"/>
        <v>74</v>
      </c>
    </row>
    <row r="213" spans="1:21" x14ac:dyDescent="0.2">
      <c r="A213" s="127"/>
      <c r="B213" s="34" t="s">
        <v>24</v>
      </c>
      <c r="C213" s="95">
        <f>'[1]46'!C11</f>
        <v>0.72549019607843135</v>
      </c>
      <c r="D213" s="24">
        <f>D212*100%/C212</f>
        <v>0.40540540540540543</v>
      </c>
      <c r="E213" s="24">
        <f>E212*100%/C212</f>
        <v>5.4054054054054057E-2</v>
      </c>
      <c r="F213" s="24">
        <f>F212*100%/C212</f>
        <v>6.7567567567567571E-2</v>
      </c>
      <c r="G213" s="24">
        <v>0</v>
      </c>
      <c r="H213" s="24">
        <f>H212*100%/C212</f>
        <v>0.47297297297297297</v>
      </c>
      <c r="I213" s="24">
        <v>0</v>
      </c>
      <c r="J213" s="24">
        <v>0</v>
      </c>
      <c r="K213" s="24">
        <f>K212*100%/C212</f>
        <v>2.7027027027027029E-2</v>
      </c>
      <c r="L213" s="24">
        <f>L212*100%/C212</f>
        <v>0.44594594594594594</v>
      </c>
      <c r="M213" s="24">
        <v>0</v>
      </c>
      <c r="N213" s="24">
        <f>N212*100%/C212</f>
        <v>0.27027027027027029</v>
      </c>
      <c r="O213" s="24">
        <f>O212*100%/C212</f>
        <v>9.45945945945946E-2</v>
      </c>
      <c r="P213" s="24">
        <f>P212*100%/C212</f>
        <v>8.1081081081081086E-2</v>
      </c>
      <c r="Q213" s="24" t="s">
        <v>24</v>
      </c>
      <c r="R213" s="24">
        <v>0</v>
      </c>
      <c r="S213" s="81">
        <v>0</v>
      </c>
      <c r="U213" s="21">
        <f t="shared" si="29"/>
        <v>1</v>
      </c>
    </row>
    <row r="214" spans="1:21" x14ac:dyDescent="0.2">
      <c r="A214" s="127"/>
      <c r="B214" s="34" t="s">
        <v>27</v>
      </c>
      <c r="C214" s="35">
        <f>'[1]46'!C12</f>
        <v>0</v>
      </c>
      <c r="D214" s="35">
        <f>'[1]46'!D12</f>
        <v>0</v>
      </c>
      <c r="E214" s="35">
        <f>'[1]46'!E12</f>
        <v>0</v>
      </c>
      <c r="F214" s="35">
        <f>'[1]46'!F12</f>
        <v>0</v>
      </c>
      <c r="G214" s="35">
        <f>'[1]46'!G12</f>
        <v>0</v>
      </c>
      <c r="H214" s="35">
        <f>'[1]46'!H12</f>
        <v>0</v>
      </c>
      <c r="I214" s="35">
        <f>'[1]46'!I12</f>
        <v>0</v>
      </c>
      <c r="J214" s="35">
        <f>'[1]46'!J12</f>
        <v>0</v>
      </c>
      <c r="K214" s="35">
        <f>'[1]46'!K12</f>
        <v>0</v>
      </c>
      <c r="L214" s="35">
        <f>'[1]46'!L12</f>
        <v>0</v>
      </c>
      <c r="M214" s="35">
        <f>'[1]46'!M12</f>
        <v>0</v>
      </c>
      <c r="N214" s="35">
        <f>'[1]46'!N12</f>
        <v>0</v>
      </c>
      <c r="O214" s="35">
        <f>'[1]46'!O12</f>
        <v>0</v>
      </c>
      <c r="P214" s="35">
        <f>'[1]46'!P12</f>
        <v>0</v>
      </c>
      <c r="Q214" s="35">
        <f>'[1]46'!Q12</f>
        <v>0</v>
      </c>
      <c r="R214" s="35">
        <f>'[1]46'!R12</f>
        <v>0</v>
      </c>
      <c r="S214" s="35">
        <f>'[1]46'!S12</f>
        <v>0</v>
      </c>
      <c r="U214" s="21">
        <f t="shared" si="29"/>
        <v>0</v>
      </c>
    </row>
    <row r="215" spans="1:21" x14ac:dyDescent="0.2">
      <c r="A215" s="127"/>
      <c r="B215" s="34" t="s">
        <v>24</v>
      </c>
      <c r="C215" s="95">
        <f>'[1]46'!C13</f>
        <v>0</v>
      </c>
      <c r="D215" s="24">
        <v>0</v>
      </c>
      <c r="E215" s="54">
        <v>0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0</v>
      </c>
      <c r="M215" s="54">
        <v>0</v>
      </c>
      <c r="N215" s="54">
        <v>0</v>
      </c>
      <c r="O215" s="54">
        <v>0</v>
      </c>
      <c r="P215" s="54">
        <v>0</v>
      </c>
      <c r="Q215" s="54">
        <v>0</v>
      </c>
      <c r="R215" s="54">
        <v>0</v>
      </c>
      <c r="S215" s="71">
        <v>0</v>
      </c>
      <c r="U215" s="21">
        <f t="shared" si="29"/>
        <v>0</v>
      </c>
    </row>
    <row r="216" spans="1:21" ht="12.75" customHeight="1" x14ac:dyDescent="0.2">
      <c r="A216" s="127"/>
      <c r="B216" s="34" t="s">
        <v>28</v>
      </c>
      <c r="C216" s="35">
        <f>'[1]46'!C14</f>
        <v>28</v>
      </c>
      <c r="D216" s="35">
        <f>'[1]46'!D14</f>
        <v>9</v>
      </c>
      <c r="E216" s="35">
        <f>'[1]46'!E14</f>
        <v>0</v>
      </c>
      <c r="F216" s="35">
        <f>'[1]46'!F14</f>
        <v>2</v>
      </c>
      <c r="G216" s="35">
        <f>'[1]46'!G14</f>
        <v>0</v>
      </c>
      <c r="H216" s="35">
        <f>'[1]46'!H14</f>
        <v>17</v>
      </c>
      <c r="I216" s="35">
        <f>'[1]46'!I14</f>
        <v>0</v>
      </c>
      <c r="J216" s="35">
        <f>'[1]46'!J14</f>
        <v>0</v>
      </c>
      <c r="K216" s="35">
        <f>'[1]46'!K14</f>
        <v>0</v>
      </c>
      <c r="L216" s="35">
        <f>'[1]46'!L14</f>
        <v>17</v>
      </c>
      <c r="M216" s="35">
        <f>'[1]46'!M14</f>
        <v>0</v>
      </c>
      <c r="N216" s="35">
        <f>'[1]46'!N14</f>
        <v>13</v>
      </c>
      <c r="O216" s="35">
        <f>'[1]46'!O14</f>
        <v>1</v>
      </c>
      <c r="P216" s="35">
        <f>'[1]46'!P14</f>
        <v>3</v>
      </c>
      <c r="Q216" s="35">
        <f>'[1]46'!Q14</f>
        <v>0</v>
      </c>
      <c r="R216" s="35">
        <f>'[1]46'!R14</f>
        <v>0</v>
      </c>
      <c r="S216" s="35">
        <f>'[1]46'!S14</f>
        <v>0</v>
      </c>
      <c r="U216" s="21">
        <f t="shared" si="29"/>
        <v>28</v>
      </c>
    </row>
    <row r="217" spans="1:21" ht="13.5" thickBot="1" x14ac:dyDescent="0.25">
      <c r="A217" s="128"/>
      <c r="B217" s="43" t="s">
        <v>24</v>
      </c>
      <c r="C217" s="95">
        <f>'[1]46'!C15</f>
        <v>0.27450980392156865</v>
      </c>
      <c r="D217" s="24">
        <f>D216*100%/C216</f>
        <v>0.32142857142857145</v>
      </c>
      <c r="E217" s="44">
        <v>0</v>
      </c>
      <c r="F217" s="24">
        <f>F216*100%/C216</f>
        <v>7.1428571428571425E-2</v>
      </c>
      <c r="G217" s="44">
        <v>0</v>
      </c>
      <c r="H217" s="24">
        <f>H216*100%/C216</f>
        <v>0.6071428571428571</v>
      </c>
      <c r="I217" s="44">
        <v>0</v>
      </c>
      <c r="J217" s="44">
        <v>0</v>
      </c>
      <c r="K217" s="44">
        <v>0</v>
      </c>
      <c r="L217" s="24">
        <f>L216*100%/C216</f>
        <v>0.6071428571428571</v>
      </c>
      <c r="M217" s="44">
        <v>0</v>
      </c>
      <c r="N217" s="24">
        <f>N216*100%/C216</f>
        <v>0.4642857142857143</v>
      </c>
      <c r="O217" s="24">
        <f>O216*100%/C216</f>
        <v>3.5714285714285712E-2</v>
      </c>
      <c r="P217" s="44">
        <v>0</v>
      </c>
      <c r="Q217" s="44">
        <v>0</v>
      </c>
      <c r="R217" s="44">
        <v>0</v>
      </c>
      <c r="S217" s="85">
        <v>0</v>
      </c>
      <c r="U217" s="21">
        <f t="shared" si="29"/>
        <v>1</v>
      </c>
    </row>
    <row r="218" spans="1:21" ht="14.25" customHeight="1" x14ac:dyDescent="0.2">
      <c r="A218" s="131" t="s">
        <v>79</v>
      </c>
      <c r="B218" s="58" t="s">
        <v>23</v>
      </c>
      <c r="C218" s="68">
        <f>C220+C222+C224</f>
        <v>38</v>
      </c>
      <c r="D218" s="31">
        <f t="shared" ref="D218:S218" si="31">D220+D222+D224</f>
        <v>16</v>
      </c>
      <c r="E218" s="31">
        <f t="shared" si="31"/>
        <v>1</v>
      </c>
      <c r="F218" s="31">
        <f t="shared" si="31"/>
        <v>3</v>
      </c>
      <c r="G218" s="31">
        <f t="shared" si="31"/>
        <v>0</v>
      </c>
      <c r="H218" s="31">
        <f t="shared" si="31"/>
        <v>18</v>
      </c>
      <c r="I218" s="31">
        <f t="shared" si="31"/>
        <v>0</v>
      </c>
      <c r="J218" s="31">
        <f t="shared" si="31"/>
        <v>0</v>
      </c>
      <c r="K218" s="31">
        <f t="shared" si="31"/>
        <v>0</v>
      </c>
      <c r="L218" s="31">
        <f t="shared" si="31"/>
        <v>18</v>
      </c>
      <c r="M218" s="31">
        <f t="shared" si="31"/>
        <v>0</v>
      </c>
      <c r="N218" s="31">
        <f t="shared" si="31"/>
        <v>12</v>
      </c>
      <c r="O218" s="31">
        <f t="shared" si="31"/>
        <v>1</v>
      </c>
      <c r="P218" s="32">
        <f t="shared" si="31"/>
        <v>5</v>
      </c>
      <c r="Q218" s="31">
        <f t="shared" si="31"/>
        <v>0</v>
      </c>
      <c r="R218" s="31">
        <f t="shared" si="31"/>
        <v>0</v>
      </c>
      <c r="S218" s="33">
        <f t="shared" si="31"/>
        <v>0</v>
      </c>
      <c r="U218" s="21">
        <f t="shared" si="29"/>
        <v>38</v>
      </c>
    </row>
    <row r="219" spans="1:21" x14ac:dyDescent="0.2">
      <c r="A219" s="127"/>
      <c r="B219" s="22" t="s">
        <v>24</v>
      </c>
      <c r="C219" s="23">
        <v>1</v>
      </c>
      <c r="D219" s="24">
        <f>D218*100%/C218</f>
        <v>0.42105263157894735</v>
      </c>
      <c r="E219" s="24">
        <f>E218*100%/C218</f>
        <v>2.6315789473684209E-2</v>
      </c>
      <c r="F219" s="24">
        <f>F218*100%/C218</f>
        <v>7.8947368421052627E-2</v>
      </c>
      <c r="G219" s="24">
        <f>G218*100%/C218</f>
        <v>0</v>
      </c>
      <c r="H219" s="24">
        <f>H218*100%/C218</f>
        <v>0.47368421052631576</v>
      </c>
      <c r="I219" s="24">
        <f>I218*100%/C218</f>
        <v>0</v>
      </c>
      <c r="J219" s="24">
        <f>J218*100%/C218</f>
        <v>0</v>
      </c>
      <c r="K219" s="24">
        <f>K218*100%/C218</f>
        <v>0</v>
      </c>
      <c r="L219" s="24">
        <f>L218*100%/C218</f>
        <v>0.47368421052631576</v>
      </c>
      <c r="M219" s="24">
        <f>M218*100%/C218</f>
        <v>0</v>
      </c>
      <c r="N219" s="24">
        <f>N218*100%/C218</f>
        <v>0.31578947368421051</v>
      </c>
      <c r="O219" s="24">
        <f>O218*100%/C218</f>
        <v>2.6315789473684209E-2</v>
      </c>
      <c r="P219" s="24">
        <f>P218*100%/C218</f>
        <v>0.13157894736842105</v>
      </c>
      <c r="Q219" s="24">
        <f>Q218*100%/C218</f>
        <v>0</v>
      </c>
      <c r="R219" s="24">
        <f>R218*100%/C218</f>
        <v>0</v>
      </c>
      <c r="S219" s="24">
        <f>S218*100%/C218</f>
        <v>0</v>
      </c>
      <c r="U219" s="21">
        <f t="shared" si="29"/>
        <v>1</v>
      </c>
    </row>
    <row r="220" spans="1:21" x14ac:dyDescent="0.2">
      <c r="A220" s="127" t="s">
        <v>80</v>
      </c>
      <c r="B220" s="34" t="s">
        <v>26</v>
      </c>
      <c r="C220" s="35">
        <f>'[1]47'!C10</f>
        <v>16</v>
      </c>
      <c r="D220" s="35">
        <f>'[1]47'!D10</f>
        <v>4</v>
      </c>
      <c r="E220" s="35">
        <f>'[1]47'!E10</f>
        <v>1</v>
      </c>
      <c r="F220" s="35">
        <f>'[1]47'!F10</f>
        <v>1</v>
      </c>
      <c r="G220" s="35">
        <f>'[1]47'!G10</f>
        <v>0</v>
      </c>
      <c r="H220" s="35">
        <f>'[1]47'!H10</f>
        <v>10</v>
      </c>
      <c r="I220" s="35">
        <f>'[1]47'!I10</f>
        <v>0</v>
      </c>
      <c r="J220" s="35">
        <f>'[1]47'!J10</f>
        <v>0</v>
      </c>
      <c r="K220" s="35">
        <f>'[1]47'!K10</f>
        <v>0</v>
      </c>
      <c r="L220" s="35">
        <f>'[1]47'!L10</f>
        <v>10</v>
      </c>
      <c r="M220" s="35">
        <f>'[1]47'!M10</f>
        <v>0</v>
      </c>
      <c r="N220" s="35">
        <f>'[1]47'!N10</f>
        <v>7</v>
      </c>
      <c r="O220" s="35">
        <f>'[1]47'!O10</f>
        <v>0</v>
      </c>
      <c r="P220" s="35">
        <f>'[1]47'!P10</f>
        <v>3</v>
      </c>
      <c r="Q220" s="35">
        <f>'[1]47'!Q10</f>
        <v>0</v>
      </c>
      <c r="R220" s="35">
        <f>'[1]47'!R10</f>
        <v>0</v>
      </c>
      <c r="S220" s="35">
        <f>'[1]47'!S10</f>
        <v>0</v>
      </c>
      <c r="U220" s="21">
        <f t="shared" si="29"/>
        <v>16</v>
      </c>
    </row>
    <row r="221" spans="1:21" x14ac:dyDescent="0.2">
      <c r="A221" s="127"/>
      <c r="B221" s="34" t="s">
        <v>24</v>
      </c>
      <c r="C221" s="95">
        <f>'[1]47'!C11</f>
        <v>0.42105263157894735</v>
      </c>
      <c r="D221" s="24">
        <f>D220*100%/C220</f>
        <v>0.25</v>
      </c>
      <c r="E221" s="24">
        <v>0</v>
      </c>
      <c r="F221" s="24">
        <f>F220*100%/C220</f>
        <v>6.25E-2</v>
      </c>
      <c r="G221" s="24">
        <v>0</v>
      </c>
      <c r="H221" s="24">
        <f>H220*100%/C220</f>
        <v>0.625</v>
      </c>
      <c r="I221" s="24">
        <v>0</v>
      </c>
      <c r="J221" s="24">
        <v>0</v>
      </c>
      <c r="K221" s="24">
        <v>0</v>
      </c>
      <c r="L221" s="24">
        <f>L220*100%/C220</f>
        <v>0.625</v>
      </c>
      <c r="M221" s="24">
        <v>0</v>
      </c>
      <c r="N221" s="24">
        <f>N220*100%/C220</f>
        <v>0.4375</v>
      </c>
      <c r="O221" s="24">
        <v>0</v>
      </c>
      <c r="P221" s="24">
        <v>0</v>
      </c>
      <c r="Q221" s="24">
        <v>0</v>
      </c>
      <c r="R221" s="24">
        <v>0</v>
      </c>
      <c r="S221" s="81">
        <v>0</v>
      </c>
      <c r="U221" s="21">
        <f t="shared" si="29"/>
        <v>0.9375</v>
      </c>
    </row>
    <row r="222" spans="1:21" x14ac:dyDescent="0.2">
      <c r="A222" s="127"/>
      <c r="B222" s="34" t="s">
        <v>27</v>
      </c>
      <c r="C222" s="35">
        <f>'[1]47'!C12</f>
        <v>0</v>
      </c>
      <c r="D222" s="35">
        <f>'[1]47'!D12</f>
        <v>0</v>
      </c>
      <c r="E222" s="35">
        <f>'[1]47'!E12</f>
        <v>0</v>
      </c>
      <c r="F222" s="35">
        <f>'[1]47'!F12</f>
        <v>0</v>
      </c>
      <c r="G222" s="35">
        <f>'[1]47'!G12</f>
        <v>0</v>
      </c>
      <c r="H222" s="35">
        <f>'[1]47'!H12</f>
        <v>0</v>
      </c>
      <c r="I222" s="35">
        <f>'[1]47'!I12</f>
        <v>0</v>
      </c>
      <c r="J222" s="35">
        <f>'[1]47'!J12</f>
        <v>0</v>
      </c>
      <c r="K222" s="35">
        <f>'[1]47'!K12</f>
        <v>0</v>
      </c>
      <c r="L222" s="35">
        <f>'[1]47'!L12</f>
        <v>0</v>
      </c>
      <c r="M222" s="35">
        <f>'[1]47'!M12</f>
        <v>0</v>
      </c>
      <c r="N222" s="35">
        <f>'[1]47'!N12</f>
        <v>0</v>
      </c>
      <c r="O222" s="35">
        <f>'[1]47'!O12</f>
        <v>0</v>
      </c>
      <c r="P222" s="35">
        <f>'[1]47'!P12</f>
        <v>0</v>
      </c>
      <c r="Q222" s="35">
        <f>'[1]47'!Q12</f>
        <v>0</v>
      </c>
      <c r="R222" s="35">
        <f>'[1]47'!R12</f>
        <v>0</v>
      </c>
      <c r="S222" s="35">
        <f>'[1]47'!S12</f>
        <v>0</v>
      </c>
      <c r="U222" s="21">
        <f t="shared" si="29"/>
        <v>0</v>
      </c>
    </row>
    <row r="223" spans="1:21" x14ac:dyDescent="0.2">
      <c r="A223" s="127"/>
      <c r="B223" s="34" t="s">
        <v>24</v>
      </c>
      <c r="C223" s="95">
        <f>'[1]47'!C13</f>
        <v>0</v>
      </c>
      <c r="D223" s="54">
        <v>0</v>
      </c>
      <c r="E223" s="54">
        <v>0</v>
      </c>
      <c r="F223" s="54">
        <v>0</v>
      </c>
      <c r="G223" s="54">
        <v>0</v>
      </c>
      <c r="H223" s="54">
        <v>0</v>
      </c>
      <c r="I223" s="54">
        <v>0</v>
      </c>
      <c r="J223" s="54">
        <v>0</v>
      </c>
      <c r="K223" s="54">
        <v>0</v>
      </c>
      <c r="L223" s="54">
        <v>0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U223" s="21">
        <f t="shared" si="29"/>
        <v>0</v>
      </c>
    </row>
    <row r="224" spans="1:21" ht="12.75" customHeight="1" x14ac:dyDescent="0.2">
      <c r="A224" s="127"/>
      <c r="B224" s="34" t="s">
        <v>28</v>
      </c>
      <c r="C224" s="35">
        <f>'[1]47'!C14</f>
        <v>22</v>
      </c>
      <c r="D224" s="35">
        <f>'[1]47'!D14</f>
        <v>12</v>
      </c>
      <c r="E224" s="35">
        <f>'[1]47'!E14</f>
        <v>0</v>
      </c>
      <c r="F224" s="35">
        <f>'[1]47'!F14</f>
        <v>2</v>
      </c>
      <c r="G224" s="35">
        <f>'[1]47'!G14</f>
        <v>0</v>
      </c>
      <c r="H224" s="35">
        <f>'[1]47'!H14</f>
        <v>8</v>
      </c>
      <c r="I224" s="35">
        <f>'[1]47'!I14</f>
        <v>0</v>
      </c>
      <c r="J224" s="35">
        <f>'[1]47'!J14</f>
        <v>0</v>
      </c>
      <c r="K224" s="35">
        <f>'[1]47'!K14</f>
        <v>0</v>
      </c>
      <c r="L224" s="35">
        <f>'[1]47'!L14</f>
        <v>8</v>
      </c>
      <c r="M224" s="35">
        <f>'[1]47'!M14</f>
        <v>0</v>
      </c>
      <c r="N224" s="35">
        <f>'[1]47'!N14</f>
        <v>5</v>
      </c>
      <c r="O224" s="35">
        <f>'[1]47'!O14</f>
        <v>1</v>
      </c>
      <c r="P224" s="35">
        <f>'[1]47'!P14</f>
        <v>2</v>
      </c>
      <c r="Q224" s="35">
        <f>'[1]47'!Q14</f>
        <v>0</v>
      </c>
      <c r="R224" s="35">
        <f>'[1]47'!R14</f>
        <v>0</v>
      </c>
      <c r="S224" s="35">
        <f>'[1]47'!S14</f>
        <v>0</v>
      </c>
      <c r="U224" s="21">
        <f t="shared" si="29"/>
        <v>22</v>
      </c>
    </row>
    <row r="225" spans="1:21" ht="13.5" thickBot="1" x14ac:dyDescent="0.25">
      <c r="A225" s="128"/>
      <c r="B225" s="43" t="s">
        <v>24</v>
      </c>
      <c r="C225" s="95">
        <f>'[1]47'!C15</f>
        <v>0.57894736842105265</v>
      </c>
      <c r="D225" s="24">
        <f>D224*100%/C224</f>
        <v>0.54545454545454541</v>
      </c>
      <c r="E225" s="44">
        <v>0</v>
      </c>
      <c r="F225" s="24">
        <f>F224*100%/C224</f>
        <v>9.0909090909090912E-2</v>
      </c>
      <c r="G225" s="44">
        <v>0</v>
      </c>
      <c r="H225" s="24">
        <f>H224*100%/C224</f>
        <v>0.36363636363636365</v>
      </c>
      <c r="I225" s="44">
        <v>0</v>
      </c>
      <c r="J225" s="44">
        <v>0</v>
      </c>
      <c r="K225" s="44">
        <v>0</v>
      </c>
      <c r="L225" s="24">
        <f>L224*100%/C224</f>
        <v>0.36363636363636365</v>
      </c>
      <c r="M225" s="44">
        <v>0</v>
      </c>
      <c r="N225" s="24">
        <f>N224*100%/C224</f>
        <v>0.22727272727272727</v>
      </c>
      <c r="O225" s="24">
        <f>O224*100%/C224</f>
        <v>4.5454545454545456E-2</v>
      </c>
      <c r="P225" s="24">
        <f>P224*100%/C224</f>
        <v>9.0909090909090912E-2</v>
      </c>
      <c r="Q225" s="44">
        <v>0</v>
      </c>
      <c r="R225" s="44">
        <v>0</v>
      </c>
      <c r="S225" s="85">
        <v>0</v>
      </c>
      <c r="U225" s="21">
        <f t="shared" si="29"/>
        <v>1</v>
      </c>
    </row>
    <row r="226" spans="1:21" ht="14.25" customHeight="1" x14ac:dyDescent="0.2">
      <c r="A226" s="131" t="s">
        <v>81</v>
      </c>
      <c r="B226" s="58" t="s">
        <v>23</v>
      </c>
      <c r="C226" s="68">
        <f>C228+C230+C232</f>
        <v>36</v>
      </c>
      <c r="D226" s="31">
        <f t="shared" ref="D226:S226" si="32">D228+D230+D232</f>
        <v>5</v>
      </c>
      <c r="E226" s="31">
        <f t="shared" si="32"/>
        <v>11</v>
      </c>
      <c r="F226" s="31">
        <f t="shared" si="32"/>
        <v>0</v>
      </c>
      <c r="G226" s="31">
        <f t="shared" si="32"/>
        <v>0</v>
      </c>
      <c r="H226" s="31">
        <f t="shared" si="32"/>
        <v>20</v>
      </c>
      <c r="I226" s="31">
        <f t="shared" si="32"/>
        <v>0</v>
      </c>
      <c r="J226" s="31">
        <f t="shared" si="32"/>
        <v>0</v>
      </c>
      <c r="K226" s="31">
        <f t="shared" si="32"/>
        <v>0</v>
      </c>
      <c r="L226" s="31">
        <f t="shared" si="32"/>
        <v>20</v>
      </c>
      <c r="M226" s="31">
        <f t="shared" si="32"/>
        <v>0</v>
      </c>
      <c r="N226" s="31">
        <f t="shared" si="32"/>
        <v>19</v>
      </c>
      <c r="O226" s="31">
        <f t="shared" si="32"/>
        <v>1</v>
      </c>
      <c r="P226" s="32">
        <f t="shared" si="32"/>
        <v>0</v>
      </c>
      <c r="Q226" s="31">
        <f t="shared" si="32"/>
        <v>0</v>
      </c>
      <c r="R226" s="31">
        <f t="shared" si="32"/>
        <v>0</v>
      </c>
      <c r="S226" s="33">
        <f t="shared" si="32"/>
        <v>0</v>
      </c>
      <c r="U226" s="21">
        <f t="shared" si="29"/>
        <v>36</v>
      </c>
    </row>
    <row r="227" spans="1:21" x14ac:dyDescent="0.2">
      <c r="A227" s="127"/>
      <c r="B227" s="22" t="s">
        <v>24</v>
      </c>
      <c r="C227" s="23">
        <v>1</v>
      </c>
      <c r="D227" s="24">
        <f>D226*100%/C226</f>
        <v>0.1388888888888889</v>
      </c>
      <c r="E227" s="24">
        <f>E226*100%/C226</f>
        <v>0.30555555555555558</v>
      </c>
      <c r="F227" s="24">
        <f>F226*100%/C226</f>
        <v>0</v>
      </c>
      <c r="G227" s="24">
        <f>G226*100%/C226</f>
        <v>0</v>
      </c>
      <c r="H227" s="24">
        <f>H226*100%/C226</f>
        <v>0.55555555555555558</v>
      </c>
      <c r="I227" s="24">
        <f>I226*100%/C226</f>
        <v>0</v>
      </c>
      <c r="J227" s="24">
        <f>J226*100%/C226</f>
        <v>0</v>
      </c>
      <c r="K227" s="24">
        <f>K226*100%/C226</f>
        <v>0</v>
      </c>
      <c r="L227" s="24">
        <f>L226*100%/C226</f>
        <v>0.55555555555555558</v>
      </c>
      <c r="M227" s="24">
        <f>M226*100%/C226</f>
        <v>0</v>
      </c>
      <c r="N227" s="24">
        <f>N226*100%/C226</f>
        <v>0.52777777777777779</v>
      </c>
      <c r="O227" s="24">
        <f>O226*100%/C226</f>
        <v>2.7777777777777776E-2</v>
      </c>
      <c r="P227" s="24">
        <f>P226*100%/C226</f>
        <v>0</v>
      </c>
      <c r="Q227" s="24">
        <f>Q226*100%/C226</f>
        <v>0</v>
      </c>
      <c r="R227" s="24">
        <f>R226*100%/C226</f>
        <v>0</v>
      </c>
      <c r="S227" s="24">
        <f>S226*100%/C226</f>
        <v>0</v>
      </c>
      <c r="U227" s="21">
        <f t="shared" si="29"/>
        <v>1</v>
      </c>
    </row>
    <row r="228" spans="1:21" x14ac:dyDescent="0.2">
      <c r="A228" s="127" t="s">
        <v>82</v>
      </c>
      <c r="B228" s="34" t="s">
        <v>26</v>
      </c>
      <c r="C228" s="35">
        <f>'[1]49'!C10</f>
        <v>24</v>
      </c>
      <c r="D228" s="35">
        <f>'[1]49'!D10</f>
        <v>4</v>
      </c>
      <c r="E228" s="35">
        <f>'[1]49'!E10</f>
        <v>5</v>
      </c>
      <c r="F228" s="35">
        <f>'[1]49'!F10</f>
        <v>0</v>
      </c>
      <c r="G228" s="35">
        <f>'[1]49'!G10</f>
        <v>0</v>
      </c>
      <c r="H228" s="35">
        <f>'[1]49'!H10</f>
        <v>15</v>
      </c>
      <c r="I228" s="35">
        <f>'[1]49'!I10</f>
        <v>0</v>
      </c>
      <c r="J228" s="35">
        <f>'[1]49'!J10</f>
        <v>0</v>
      </c>
      <c r="K228" s="35">
        <f>'[1]49'!K10</f>
        <v>0</v>
      </c>
      <c r="L228" s="35">
        <f>'[1]49'!L10</f>
        <v>15</v>
      </c>
      <c r="M228" s="35">
        <f>'[1]49'!M10</f>
        <v>0</v>
      </c>
      <c r="N228" s="35">
        <f>'[1]49'!N10</f>
        <v>14</v>
      </c>
      <c r="O228" s="35">
        <f>'[1]49'!O10</f>
        <v>1</v>
      </c>
      <c r="P228" s="35">
        <f>'[1]49'!P10</f>
        <v>0</v>
      </c>
      <c r="Q228" s="35">
        <f>'[1]49'!Q10</f>
        <v>0</v>
      </c>
      <c r="R228" s="35">
        <f>'[1]49'!R10</f>
        <v>0</v>
      </c>
      <c r="S228" s="35">
        <f>'[1]49'!S10</f>
        <v>0</v>
      </c>
      <c r="U228" s="21">
        <f t="shared" si="29"/>
        <v>24</v>
      </c>
    </row>
    <row r="229" spans="1:21" x14ac:dyDescent="0.2">
      <c r="A229" s="127"/>
      <c r="B229" s="34" t="s">
        <v>24</v>
      </c>
      <c r="C229" s="95">
        <f>'[1]49'!C11</f>
        <v>0.66666666666666663</v>
      </c>
      <c r="D229" s="24">
        <f>D228*100%/C228</f>
        <v>0.16666666666666666</v>
      </c>
      <c r="E229" s="24">
        <f>E228*100%/C228</f>
        <v>0.20833333333333334</v>
      </c>
      <c r="F229" s="24">
        <f>F228*100%/C228</f>
        <v>0</v>
      </c>
      <c r="G229" s="24">
        <v>0</v>
      </c>
      <c r="H229" s="24">
        <f>H228*100%/C228</f>
        <v>0.625</v>
      </c>
      <c r="I229" s="24">
        <v>0</v>
      </c>
      <c r="J229" s="24">
        <v>0</v>
      </c>
      <c r="K229" s="24">
        <v>0</v>
      </c>
      <c r="L229" s="24">
        <f>L228*100%/C228</f>
        <v>0.625</v>
      </c>
      <c r="M229" s="24">
        <v>0</v>
      </c>
      <c r="N229" s="24">
        <f>N228*100%/C228</f>
        <v>0.58333333333333337</v>
      </c>
      <c r="O229" s="24">
        <f>O228*100%/C228</f>
        <v>4.1666666666666664E-2</v>
      </c>
      <c r="P229" s="24">
        <f>P228*100%/C228</f>
        <v>0</v>
      </c>
      <c r="Q229" s="24">
        <v>0</v>
      </c>
      <c r="R229" s="24">
        <v>0</v>
      </c>
      <c r="S229" s="81">
        <v>0</v>
      </c>
      <c r="U229" s="21">
        <f t="shared" si="29"/>
        <v>1</v>
      </c>
    </row>
    <row r="230" spans="1:21" x14ac:dyDescent="0.2">
      <c r="A230" s="127"/>
      <c r="B230" s="34" t="s">
        <v>27</v>
      </c>
      <c r="C230" s="35">
        <f>'[1]49'!C12</f>
        <v>0</v>
      </c>
      <c r="D230" s="35">
        <f>'[1]49'!D12</f>
        <v>0</v>
      </c>
      <c r="E230" s="35">
        <f>'[1]49'!E12</f>
        <v>0</v>
      </c>
      <c r="F230" s="35">
        <f>'[1]49'!F12</f>
        <v>0</v>
      </c>
      <c r="G230" s="35">
        <f>'[1]49'!G12</f>
        <v>0</v>
      </c>
      <c r="H230" s="35">
        <f>'[1]49'!H12</f>
        <v>0</v>
      </c>
      <c r="I230" s="35">
        <f>'[1]49'!I12</f>
        <v>0</v>
      </c>
      <c r="J230" s="35">
        <f>'[1]49'!J12</f>
        <v>0</v>
      </c>
      <c r="K230" s="35">
        <f>'[1]49'!K12</f>
        <v>0</v>
      </c>
      <c r="L230" s="35">
        <f>'[1]49'!L12</f>
        <v>0</v>
      </c>
      <c r="M230" s="35">
        <f>'[1]49'!M12</f>
        <v>0</v>
      </c>
      <c r="N230" s="35">
        <f>'[1]49'!N12</f>
        <v>0</v>
      </c>
      <c r="O230" s="35">
        <f>'[1]49'!O12</f>
        <v>0</v>
      </c>
      <c r="P230" s="35">
        <f>'[1]49'!P12</f>
        <v>0</v>
      </c>
      <c r="Q230" s="35">
        <f>'[1]49'!Q12</f>
        <v>0</v>
      </c>
      <c r="R230" s="35">
        <f>'[1]49'!R12</f>
        <v>0</v>
      </c>
      <c r="S230" s="35">
        <f>'[1]49'!S12</f>
        <v>0</v>
      </c>
      <c r="U230" s="21">
        <f t="shared" si="29"/>
        <v>0</v>
      </c>
    </row>
    <row r="231" spans="1:21" x14ac:dyDescent="0.2">
      <c r="A231" s="127"/>
      <c r="B231" s="34" t="s">
        <v>24</v>
      </c>
      <c r="C231" s="95">
        <f>'[1]49'!C13</f>
        <v>0</v>
      </c>
      <c r="D231" s="54">
        <v>0</v>
      </c>
      <c r="E231" s="54">
        <v>0</v>
      </c>
      <c r="F231" s="24">
        <v>0</v>
      </c>
      <c r="G231" s="54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0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71">
        <v>0</v>
      </c>
      <c r="U231" s="21">
        <f t="shared" si="29"/>
        <v>0</v>
      </c>
    </row>
    <row r="232" spans="1:21" ht="12.75" customHeight="1" x14ac:dyDescent="0.2">
      <c r="A232" s="127"/>
      <c r="B232" s="34" t="s">
        <v>28</v>
      </c>
      <c r="C232" s="35">
        <f>'[1]49'!C14</f>
        <v>12</v>
      </c>
      <c r="D232" s="35">
        <f>'[1]49'!D14</f>
        <v>1</v>
      </c>
      <c r="E232" s="35">
        <f>'[1]49'!E14</f>
        <v>6</v>
      </c>
      <c r="F232" s="35">
        <f>'[1]49'!F14</f>
        <v>0</v>
      </c>
      <c r="G232" s="35">
        <f>'[1]49'!G14</f>
        <v>0</v>
      </c>
      <c r="H232" s="35">
        <f>'[1]49'!H14</f>
        <v>5</v>
      </c>
      <c r="I232" s="35">
        <f>'[1]49'!I14</f>
        <v>0</v>
      </c>
      <c r="J232" s="35">
        <f>'[1]49'!J14</f>
        <v>0</v>
      </c>
      <c r="K232" s="35">
        <f>'[1]49'!K14</f>
        <v>0</v>
      </c>
      <c r="L232" s="35">
        <f>'[1]49'!L14</f>
        <v>5</v>
      </c>
      <c r="M232" s="35">
        <f>'[1]49'!M14</f>
        <v>0</v>
      </c>
      <c r="N232" s="35">
        <f>'[1]49'!N14</f>
        <v>5</v>
      </c>
      <c r="O232" s="35">
        <f>'[1]49'!O14</f>
        <v>0</v>
      </c>
      <c r="P232" s="35">
        <f>'[1]49'!P14</f>
        <v>0</v>
      </c>
      <c r="Q232" s="35">
        <f>'[1]49'!Q14</f>
        <v>0</v>
      </c>
      <c r="R232" s="35">
        <f>'[1]49'!R14</f>
        <v>0</v>
      </c>
      <c r="S232" s="35">
        <f>'[1]49'!S14</f>
        <v>0</v>
      </c>
      <c r="U232" s="21">
        <f t="shared" si="29"/>
        <v>12</v>
      </c>
    </row>
    <row r="233" spans="1:21" ht="13.5" thickBot="1" x14ac:dyDescent="0.25">
      <c r="A233" s="128"/>
      <c r="B233" s="43" t="s">
        <v>24</v>
      </c>
      <c r="C233" s="95">
        <f>'[1]49'!C15</f>
        <v>0.33333333333333331</v>
      </c>
      <c r="D233" s="24">
        <f>D232*100%/C232</f>
        <v>8.3333333333333329E-2</v>
      </c>
      <c r="E233" s="24">
        <f>E232*100%/C232</f>
        <v>0.5</v>
      </c>
      <c r="F233" s="44">
        <v>0</v>
      </c>
      <c r="G233" s="44">
        <v>0</v>
      </c>
      <c r="H233" s="24">
        <f>H232*100%/C232</f>
        <v>0.41666666666666669</v>
      </c>
      <c r="I233" s="44">
        <v>0</v>
      </c>
      <c r="J233" s="44">
        <v>0</v>
      </c>
      <c r="K233" s="44">
        <v>0</v>
      </c>
      <c r="L233" s="24">
        <f>L232*100%/C232</f>
        <v>0.41666666666666669</v>
      </c>
      <c r="M233" s="44">
        <v>0</v>
      </c>
      <c r="N233" s="24">
        <f>N232*100%/C232</f>
        <v>0.41666666666666669</v>
      </c>
      <c r="O233" s="24">
        <f>O232*100%/C232</f>
        <v>0</v>
      </c>
      <c r="P233" s="24">
        <f>P232*100%/C232</f>
        <v>0</v>
      </c>
      <c r="Q233" s="44">
        <v>0</v>
      </c>
      <c r="R233" s="44">
        <v>0</v>
      </c>
      <c r="S233" s="85">
        <v>0</v>
      </c>
      <c r="U233" s="21">
        <f t="shared" si="29"/>
        <v>1</v>
      </c>
    </row>
    <row r="234" spans="1:21" ht="14.25" customHeight="1" x14ac:dyDescent="0.2">
      <c r="A234" s="131" t="s">
        <v>83</v>
      </c>
      <c r="B234" s="58" t="s">
        <v>23</v>
      </c>
      <c r="C234" s="68">
        <f>C236+C238+C240</f>
        <v>38</v>
      </c>
      <c r="D234" s="31">
        <f t="shared" ref="D234:S234" si="33">D236+D238+D240</f>
        <v>8</v>
      </c>
      <c r="E234" s="31">
        <f t="shared" si="33"/>
        <v>0</v>
      </c>
      <c r="F234" s="31">
        <f t="shared" si="33"/>
        <v>5</v>
      </c>
      <c r="G234" s="31">
        <f t="shared" si="33"/>
        <v>0</v>
      </c>
      <c r="H234" s="31">
        <f t="shared" si="33"/>
        <v>25</v>
      </c>
      <c r="I234" s="31">
        <f t="shared" si="33"/>
        <v>0</v>
      </c>
      <c r="J234" s="31">
        <f t="shared" si="33"/>
        <v>0</v>
      </c>
      <c r="K234" s="31">
        <f t="shared" si="33"/>
        <v>0</v>
      </c>
      <c r="L234" s="31">
        <f t="shared" si="33"/>
        <v>25</v>
      </c>
      <c r="M234" s="31">
        <f t="shared" si="33"/>
        <v>0</v>
      </c>
      <c r="N234" s="31">
        <f t="shared" si="33"/>
        <v>21</v>
      </c>
      <c r="O234" s="31">
        <f t="shared" si="33"/>
        <v>1</v>
      </c>
      <c r="P234" s="32">
        <f t="shared" si="33"/>
        <v>2</v>
      </c>
      <c r="Q234" s="31">
        <f t="shared" si="33"/>
        <v>1</v>
      </c>
      <c r="R234" s="31">
        <f t="shared" si="33"/>
        <v>0</v>
      </c>
      <c r="S234" s="33">
        <f t="shared" si="33"/>
        <v>0</v>
      </c>
      <c r="U234" s="21">
        <f t="shared" si="29"/>
        <v>38</v>
      </c>
    </row>
    <row r="235" spans="1:21" x14ac:dyDescent="0.2">
      <c r="A235" s="127"/>
      <c r="B235" s="22" t="s">
        <v>24</v>
      </c>
      <c r="C235" s="23">
        <v>1</v>
      </c>
      <c r="D235" s="24">
        <f>D234*100%/C234</f>
        <v>0.21052631578947367</v>
      </c>
      <c r="E235" s="24">
        <f>E234*100%/C234</f>
        <v>0</v>
      </c>
      <c r="F235" s="24">
        <f>F234*100%/C234</f>
        <v>0.13157894736842105</v>
      </c>
      <c r="G235" s="24">
        <f>G234*100%/C234</f>
        <v>0</v>
      </c>
      <c r="H235" s="24">
        <f>H234*100%/C234</f>
        <v>0.65789473684210531</v>
      </c>
      <c r="I235" s="24">
        <f>I234*100%/C234</f>
        <v>0</v>
      </c>
      <c r="J235" s="24">
        <f>J234*100%/C234</f>
        <v>0</v>
      </c>
      <c r="K235" s="24">
        <f>K234*100%/C234</f>
        <v>0</v>
      </c>
      <c r="L235" s="24">
        <f>L234*100%/C234</f>
        <v>0.65789473684210531</v>
      </c>
      <c r="M235" s="24">
        <f>M234*100%/C234</f>
        <v>0</v>
      </c>
      <c r="N235" s="24">
        <f>N234*100%/C234</f>
        <v>0.55263157894736847</v>
      </c>
      <c r="O235" s="24">
        <f>O234*100%/C234</f>
        <v>2.6315789473684209E-2</v>
      </c>
      <c r="P235" s="24">
        <f>P234*100%/C234</f>
        <v>5.2631578947368418E-2</v>
      </c>
      <c r="Q235" s="24">
        <f>Q234*100%/C234</f>
        <v>2.6315789473684209E-2</v>
      </c>
      <c r="R235" s="24">
        <f>R234*100%/C234</f>
        <v>0</v>
      </c>
      <c r="S235" s="24">
        <f>S234*100%/C234</f>
        <v>0</v>
      </c>
      <c r="U235" s="21">
        <f t="shared" si="29"/>
        <v>1</v>
      </c>
    </row>
    <row r="236" spans="1:21" x14ac:dyDescent="0.2">
      <c r="A236" s="127" t="s">
        <v>84</v>
      </c>
      <c r="B236" s="34" t="s">
        <v>26</v>
      </c>
      <c r="C236" s="35">
        <f>'[1]51'!C10</f>
        <v>25</v>
      </c>
      <c r="D236" s="35">
        <f>'[1]51'!D10</f>
        <v>7</v>
      </c>
      <c r="E236" s="35">
        <f>'[1]51'!E10</f>
        <v>0</v>
      </c>
      <c r="F236" s="35">
        <f>'[1]51'!F10</f>
        <v>4</v>
      </c>
      <c r="G236" s="35">
        <f>'[1]51'!G10</f>
        <v>0</v>
      </c>
      <c r="H236" s="35">
        <f>'[1]51'!H10</f>
        <v>14</v>
      </c>
      <c r="I236" s="35">
        <f>'[1]51'!I10</f>
        <v>0</v>
      </c>
      <c r="J236" s="35">
        <f>'[1]51'!J10</f>
        <v>0</v>
      </c>
      <c r="K236" s="35">
        <f>'[1]51'!K10</f>
        <v>0</v>
      </c>
      <c r="L236" s="35">
        <f>'[1]51'!L10</f>
        <v>14</v>
      </c>
      <c r="M236" s="35">
        <f>'[1]51'!M10</f>
        <v>0</v>
      </c>
      <c r="N236" s="35">
        <f>'[1]51'!N10</f>
        <v>11</v>
      </c>
      <c r="O236" s="35">
        <f>'[1]51'!O10</f>
        <v>1</v>
      </c>
      <c r="P236" s="35">
        <f>'[1]51'!P10</f>
        <v>1</v>
      </c>
      <c r="Q236" s="35">
        <f>'[1]51'!Q10</f>
        <v>1</v>
      </c>
      <c r="R236" s="35">
        <f>'[1]51'!R10</f>
        <v>0</v>
      </c>
      <c r="S236" s="35">
        <f>'[1]51'!S10</f>
        <v>0</v>
      </c>
      <c r="U236" s="21">
        <f t="shared" si="29"/>
        <v>25</v>
      </c>
    </row>
    <row r="237" spans="1:21" x14ac:dyDescent="0.2">
      <c r="A237" s="127"/>
      <c r="B237" s="34" t="s">
        <v>24</v>
      </c>
      <c r="C237" s="95">
        <f>'[1]51'!C11</f>
        <v>0.65789473684210531</v>
      </c>
      <c r="D237" s="24">
        <f>D236*100%/C236</f>
        <v>0.28000000000000003</v>
      </c>
      <c r="E237" s="24">
        <v>0</v>
      </c>
      <c r="F237" s="24">
        <f>F236*100%/C236</f>
        <v>0.16</v>
      </c>
      <c r="G237" s="24">
        <v>0</v>
      </c>
      <c r="H237" s="24">
        <f>H236*100%/C236</f>
        <v>0.56000000000000005</v>
      </c>
      <c r="I237" s="24">
        <v>0</v>
      </c>
      <c r="J237" s="24">
        <v>0</v>
      </c>
      <c r="K237" s="24">
        <f>K236*100%/C236</f>
        <v>0</v>
      </c>
      <c r="L237" s="24">
        <f>L236*100%/C236</f>
        <v>0.56000000000000005</v>
      </c>
      <c r="M237" s="24">
        <v>0</v>
      </c>
      <c r="N237" s="24">
        <f>N236*100%/C236</f>
        <v>0.44</v>
      </c>
      <c r="O237" s="24">
        <f>O236*100%/C236</f>
        <v>0.04</v>
      </c>
      <c r="P237" s="24">
        <v>0</v>
      </c>
      <c r="Q237" s="24">
        <v>0</v>
      </c>
      <c r="R237" s="24">
        <v>0</v>
      </c>
      <c r="S237" s="81">
        <v>0</v>
      </c>
      <c r="U237" s="21">
        <f t="shared" si="29"/>
        <v>1</v>
      </c>
    </row>
    <row r="238" spans="1:21" x14ac:dyDescent="0.2">
      <c r="A238" s="127"/>
      <c r="B238" s="34" t="s">
        <v>27</v>
      </c>
      <c r="C238" s="35">
        <f>'[1]51'!C12</f>
        <v>0</v>
      </c>
      <c r="D238" s="35">
        <f>'[1]51'!D12</f>
        <v>0</v>
      </c>
      <c r="E238" s="35">
        <f>'[1]51'!E12</f>
        <v>0</v>
      </c>
      <c r="F238" s="35">
        <f>'[1]51'!F12</f>
        <v>0</v>
      </c>
      <c r="G238" s="35">
        <f>'[1]51'!G12</f>
        <v>0</v>
      </c>
      <c r="H238" s="35">
        <f>'[1]51'!H12</f>
        <v>0</v>
      </c>
      <c r="I238" s="35">
        <f>'[1]51'!I12</f>
        <v>0</v>
      </c>
      <c r="J238" s="35">
        <f>'[1]51'!J12</f>
        <v>0</v>
      </c>
      <c r="K238" s="35">
        <f>'[1]51'!K12</f>
        <v>0</v>
      </c>
      <c r="L238" s="35">
        <f>'[1]51'!L12</f>
        <v>0</v>
      </c>
      <c r="M238" s="35">
        <f>'[1]51'!M12</f>
        <v>0</v>
      </c>
      <c r="N238" s="35">
        <f>'[1]51'!N12</f>
        <v>0</v>
      </c>
      <c r="O238" s="35">
        <f>'[1]51'!O12</f>
        <v>0</v>
      </c>
      <c r="P238" s="35">
        <f>'[1]51'!P12</f>
        <v>0</v>
      </c>
      <c r="Q238" s="35">
        <f>'[1]51'!Q12</f>
        <v>0</v>
      </c>
      <c r="R238" s="35">
        <f>'[1]51'!R12</f>
        <v>0</v>
      </c>
      <c r="S238" s="35">
        <f>'[1]51'!S12</f>
        <v>0</v>
      </c>
      <c r="U238" s="21">
        <f t="shared" si="29"/>
        <v>0</v>
      </c>
    </row>
    <row r="239" spans="1:21" x14ac:dyDescent="0.2">
      <c r="A239" s="127"/>
      <c r="B239" s="34" t="s">
        <v>24</v>
      </c>
      <c r="C239" s="95">
        <f>'[1]51'!C13</f>
        <v>0</v>
      </c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54">
        <v>0</v>
      </c>
      <c r="N239" s="54">
        <v>0</v>
      </c>
      <c r="O239" s="54">
        <v>0</v>
      </c>
      <c r="P239" s="54">
        <v>0</v>
      </c>
      <c r="Q239" s="54">
        <v>0</v>
      </c>
      <c r="R239" s="54">
        <v>0</v>
      </c>
      <c r="S239" s="71">
        <v>0</v>
      </c>
      <c r="U239" s="21">
        <f t="shared" si="29"/>
        <v>0</v>
      </c>
    </row>
    <row r="240" spans="1:21" ht="12.75" customHeight="1" x14ac:dyDescent="0.2">
      <c r="A240" s="127"/>
      <c r="B240" s="34" t="s">
        <v>28</v>
      </c>
      <c r="C240" s="35">
        <f>'[1]51'!C14</f>
        <v>13</v>
      </c>
      <c r="D240" s="35">
        <f>'[1]51'!D14</f>
        <v>1</v>
      </c>
      <c r="E240" s="35">
        <f>'[1]51'!E14</f>
        <v>0</v>
      </c>
      <c r="F240" s="35">
        <f>'[1]51'!F14</f>
        <v>1</v>
      </c>
      <c r="G240" s="35">
        <f>'[1]51'!G14</f>
        <v>0</v>
      </c>
      <c r="H240" s="35">
        <f>'[1]51'!H14</f>
        <v>11</v>
      </c>
      <c r="I240" s="35">
        <f>'[1]51'!I14</f>
        <v>0</v>
      </c>
      <c r="J240" s="35">
        <f>'[1]51'!J14</f>
        <v>0</v>
      </c>
      <c r="K240" s="35">
        <f>'[1]51'!K14</f>
        <v>0</v>
      </c>
      <c r="L240" s="35">
        <f>'[1]51'!L14</f>
        <v>11</v>
      </c>
      <c r="M240" s="35">
        <f>'[1]51'!M14</f>
        <v>0</v>
      </c>
      <c r="N240" s="35">
        <f>'[1]51'!N14</f>
        <v>10</v>
      </c>
      <c r="O240" s="35">
        <f>'[1]51'!O14</f>
        <v>0</v>
      </c>
      <c r="P240" s="35">
        <f>'[1]51'!P14</f>
        <v>1</v>
      </c>
      <c r="Q240" s="35">
        <f>'[1]51'!Q14</f>
        <v>0</v>
      </c>
      <c r="R240" s="35">
        <f>'[1]51'!R14</f>
        <v>0</v>
      </c>
      <c r="S240" s="35">
        <f>'[1]51'!S14</f>
        <v>0</v>
      </c>
      <c r="U240" s="21">
        <f t="shared" si="29"/>
        <v>13</v>
      </c>
    </row>
    <row r="241" spans="1:21" ht="13.5" thickBot="1" x14ac:dyDescent="0.25">
      <c r="A241" s="128"/>
      <c r="B241" s="43" t="s">
        <v>24</v>
      </c>
      <c r="C241" s="95">
        <f>'[1]51'!C15</f>
        <v>0.34210526315789475</v>
      </c>
      <c r="D241" s="24">
        <f>D240*100%/C240</f>
        <v>7.6923076923076927E-2</v>
      </c>
      <c r="E241" s="44">
        <v>0</v>
      </c>
      <c r="F241" s="24">
        <f>F240*100%/C240</f>
        <v>7.6923076923076927E-2</v>
      </c>
      <c r="G241" s="44">
        <v>0</v>
      </c>
      <c r="H241" s="24">
        <f>H240*100%/C240</f>
        <v>0.84615384615384615</v>
      </c>
      <c r="I241" s="44">
        <v>0</v>
      </c>
      <c r="J241" s="44">
        <v>0</v>
      </c>
      <c r="K241" s="44">
        <v>0</v>
      </c>
      <c r="L241" s="24">
        <f>L240*100%/C240</f>
        <v>0.84615384615384615</v>
      </c>
      <c r="M241" s="44">
        <v>0</v>
      </c>
      <c r="N241" s="24">
        <f>N240*100%/C240</f>
        <v>0.76923076923076927</v>
      </c>
      <c r="O241" s="24">
        <f>O240*100%/C240</f>
        <v>0</v>
      </c>
      <c r="P241" s="24">
        <f>P240*100%/C240</f>
        <v>7.6923076923076927E-2</v>
      </c>
      <c r="Q241" s="44">
        <v>0</v>
      </c>
      <c r="R241" s="44">
        <v>0</v>
      </c>
      <c r="S241" s="85">
        <v>0</v>
      </c>
      <c r="U241" s="21">
        <f t="shared" si="29"/>
        <v>1</v>
      </c>
    </row>
    <row r="242" spans="1:21" ht="14.25" customHeight="1" x14ac:dyDescent="0.2">
      <c r="A242" s="131" t="s">
        <v>85</v>
      </c>
      <c r="B242" s="58" t="s">
        <v>23</v>
      </c>
      <c r="C242" s="68">
        <f>C244+C246+C248</f>
        <v>3</v>
      </c>
      <c r="D242" s="31">
        <f t="shared" ref="D242:S242" si="34">D244+D246+D248</f>
        <v>0</v>
      </c>
      <c r="E242" s="31">
        <f t="shared" si="34"/>
        <v>0</v>
      </c>
      <c r="F242" s="31">
        <f t="shared" si="34"/>
        <v>0</v>
      </c>
      <c r="G242" s="31">
        <f t="shared" si="34"/>
        <v>0</v>
      </c>
      <c r="H242" s="31">
        <f t="shared" si="34"/>
        <v>3</v>
      </c>
      <c r="I242" s="31">
        <f t="shared" si="34"/>
        <v>0</v>
      </c>
      <c r="J242" s="31">
        <f t="shared" si="34"/>
        <v>0</v>
      </c>
      <c r="K242" s="31">
        <f t="shared" si="34"/>
        <v>0</v>
      </c>
      <c r="L242" s="31">
        <f t="shared" si="34"/>
        <v>3</v>
      </c>
      <c r="M242" s="31">
        <f t="shared" si="34"/>
        <v>0</v>
      </c>
      <c r="N242" s="31">
        <f t="shared" si="34"/>
        <v>3</v>
      </c>
      <c r="O242" s="31">
        <f t="shared" si="34"/>
        <v>0</v>
      </c>
      <c r="P242" s="32">
        <f t="shared" si="34"/>
        <v>0</v>
      </c>
      <c r="Q242" s="31">
        <f t="shared" si="34"/>
        <v>0</v>
      </c>
      <c r="R242" s="31">
        <f t="shared" si="34"/>
        <v>0</v>
      </c>
      <c r="S242" s="33">
        <f t="shared" si="34"/>
        <v>0</v>
      </c>
      <c r="U242" s="21">
        <f t="shared" si="29"/>
        <v>3</v>
      </c>
    </row>
    <row r="243" spans="1:21" x14ac:dyDescent="0.2">
      <c r="A243" s="127"/>
      <c r="B243" s="22" t="s">
        <v>24</v>
      </c>
      <c r="C243" s="23">
        <v>1</v>
      </c>
      <c r="D243" s="24">
        <f>D242*100%/C242</f>
        <v>0</v>
      </c>
      <c r="E243" s="24">
        <f>E242*100%/C242</f>
        <v>0</v>
      </c>
      <c r="F243" s="24">
        <f>F242*100%/C242</f>
        <v>0</v>
      </c>
      <c r="G243" s="24">
        <f>G242*100%/C242</f>
        <v>0</v>
      </c>
      <c r="H243" s="24">
        <f>H242*100%/C242</f>
        <v>1</v>
      </c>
      <c r="I243" s="24">
        <f>I242*100%/C242</f>
        <v>0</v>
      </c>
      <c r="J243" s="24">
        <f>J242*100%/C242</f>
        <v>0</v>
      </c>
      <c r="K243" s="24">
        <f>K242*100%/C242</f>
        <v>0</v>
      </c>
      <c r="L243" s="24">
        <f>L242*100%/C242</f>
        <v>1</v>
      </c>
      <c r="M243" s="24">
        <f>M242*100%/C242</f>
        <v>0</v>
      </c>
      <c r="N243" s="24">
        <f>N242*100%/C242</f>
        <v>1</v>
      </c>
      <c r="O243" s="24">
        <f>O242*100%/C242</f>
        <v>0</v>
      </c>
      <c r="P243" s="24">
        <f>P242*100%/C242</f>
        <v>0</v>
      </c>
      <c r="Q243" s="24">
        <f>Q242*100%/C242</f>
        <v>0</v>
      </c>
      <c r="R243" s="24">
        <f>R242*100%/C242</f>
        <v>0</v>
      </c>
      <c r="S243" s="24">
        <f>S242*100%/C242</f>
        <v>0</v>
      </c>
      <c r="U243" s="21">
        <f t="shared" si="29"/>
        <v>1</v>
      </c>
    </row>
    <row r="244" spans="1:21" x14ac:dyDescent="0.2">
      <c r="A244" s="127" t="s">
        <v>86</v>
      </c>
      <c r="B244" s="34" t="s">
        <v>26</v>
      </c>
      <c r="C244" s="35">
        <f>'[1]52'!C10</f>
        <v>0</v>
      </c>
      <c r="D244" s="35">
        <f>'[1]52'!D10</f>
        <v>0</v>
      </c>
      <c r="E244" s="35">
        <f>'[1]52'!E10</f>
        <v>0</v>
      </c>
      <c r="F244" s="35">
        <f>'[1]52'!F10</f>
        <v>0</v>
      </c>
      <c r="G244" s="35">
        <f>'[1]52'!G10</f>
        <v>0</v>
      </c>
      <c r="H244" s="35">
        <f>'[1]52'!H10</f>
        <v>0</v>
      </c>
      <c r="I244" s="35">
        <f>'[1]52'!I10</f>
        <v>0</v>
      </c>
      <c r="J244" s="35">
        <f>'[1]52'!J10</f>
        <v>0</v>
      </c>
      <c r="K244" s="35">
        <f>'[1]52'!K10</f>
        <v>0</v>
      </c>
      <c r="L244" s="35">
        <f>'[1]52'!L10</f>
        <v>0</v>
      </c>
      <c r="M244" s="35">
        <f>'[1]52'!M10</f>
        <v>0</v>
      </c>
      <c r="N244" s="35">
        <f>'[1]52'!N10</f>
        <v>0</v>
      </c>
      <c r="O244" s="35">
        <f>'[1]52'!O10</f>
        <v>0</v>
      </c>
      <c r="P244" s="35">
        <f>'[1]52'!P10</f>
        <v>0</v>
      </c>
      <c r="Q244" s="35">
        <f>'[1]52'!Q10</f>
        <v>0</v>
      </c>
      <c r="R244" s="35">
        <f>'[1]52'!R10</f>
        <v>0</v>
      </c>
      <c r="S244" s="35">
        <f>'[1]52'!S10</f>
        <v>0</v>
      </c>
      <c r="U244" s="21">
        <f t="shared" si="29"/>
        <v>0</v>
      </c>
    </row>
    <row r="245" spans="1:21" x14ac:dyDescent="0.2">
      <c r="A245" s="127"/>
      <c r="B245" s="34" t="s">
        <v>24</v>
      </c>
      <c r="C245" s="95">
        <f>'[1]52'!C11</f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U245" s="21">
        <f t="shared" si="29"/>
        <v>0</v>
      </c>
    </row>
    <row r="246" spans="1:21" x14ac:dyDescent="0.2">
      <c r="A246" s="127"/>
      <c r="B246" s="34" t="s">
        <v>27</v>
      </c>
      <c r="C246" s="35">
        <f>'[1]52'!C12</f>
        <v>3</v>
      </c>
      <c r="D246" s="35">
        <f>'[1]52'!D12</f>
        <v>0</v>
      </c>
      <c r="E246" s="35">
        <f>'[1]52'!E12</f>
        <v>0</v>
      </c>
      <c r="F246" s="35">
        <f>'[1]52'!F12</f>
        <v>0</v>
      </c>
      <c r="G246" s="35">
        <f>'[1]52'!G12</f>
        <v>0</v>
      </c>
      <c r="H246" s="35">
        <f>'[1]52'!H12</f>
        <v>3</v>
      </c>
      <c r="I246" s="35">
        <f>'[1]52'!I12</f>
        <v>0</v>
      </c>
      <c r="J246" s="35">
        <f>'[1]52'!J12</f>
        <v>0</v>
      </c>
      <c r="K246" s="35">
        <f>'[1]52'!K12</f>
        <v>0</v>
      </c>
      <c r="L246" s="35">
        <f>'[1]52'!L12</f>
        <v>3</v>
      </c>
      <c r="M246" s="35">
        <f>'[1]52'!M12</f>
        <v>0</v>
      </c>
      <c r="N246" s="35">
        <f>'[1]52'!N12</f>
        <v>3</v>
      </c>
      <c r="O246" s="35">
        <f>'[1]52'!O12</f>
        <v>0</v>
      </c>
      <c r="P246" s="35">
        <f>'[1]52'!P12</f>
        <v>0</v>
      </c>
      <c r="Q246" s="35">
        <f>'[1]52'!Q12</f>
        <v>0</v>
      </c>
      <c r="R246" s="35">
        <f>'[1]52'!R12</f>
        <v>0</v>
      </c>
      <c r="S246" s="35">
        <f>'[1]52'!S12</f>
        <v>0</v>
      </c>
      <c r="U246" s="21">
        <f t="shared" si="29"/>
        <v>3</v>
      </c>
    </row>
    <row r="247" spans="1:21" x14ac:dyDescent="0.2">
      <c r="A247" s="127"/>
      <c r="B247" s="34" t="s">
        <v>24</v>
      </c>
      <c r="C247" s="95">
        <f>'[1]52'!C13</f>
        <v>1</v>
      </c>
      <c r="D247" s="54">
        <v>0</v>
      </c>
      <c r="E247" s="54">
        <v>0</v>
      </c>
      <c r="F247" s="54">
        <v>0</v>
      </c>
      <c r="G247" s="54">
        <v>0</v>
      </c>
      <c r="H247" s="95">
        <f>'[1]52'!H13</f>
        <v>1</v>
      </c>
      <c r="I247" s="54">
        <v>0</v>
      </c>
      <c r="J247" s="54">
        <v>0</v>
      </c>
      <c r="K247" s="54">
        <v>0</v>
      </c>
      <c r="L247" s="95">
        <f>'[1]52'!L13</f>
        <v>1</v>
      </c>
      <c r="M247" s="54">
        <v>0</v>
      </c>
      <c r="N247" s="95">
        <f>'[1]52'!N13</f>
        <v>1</v>
      </c>
      <c r="O247" s="54">
        <v>0</v>
      </c>
      <c r="P247" s="54">
        <v>0</v>
      </c>
      <c r="Q247" s="54">
        <v>0</v>
      </c>
      <c r="R247" s="54">
        <v>0</v>
      </c>
      <c r="S247" s="71">
        <v>0</v>
      </c>
      <c r="U247" s="21">
        <f t="shared" si="29"/>
        <v>1</v>
      </c>
    </row>
    <row r="248" spans="1:21" ht="12.75" customHeight="1" x14ac:dyDescent="0.2">
      <c r="A248" s="127"/>
      <c r="B248" s="34" t="s">
        <v>28</v>
      </c>
      <c r="C248" s="35">
        <f>'[1]52'!C14</f>
        <v>0</v>
      </c>
      <c r="D248" s="35">
        <f>'[1]52'!D14</f>
        <v>0</v>
      </c>
      <c r="E248" s="35">
        <f>'[1]52'!E14</f>
        <v>0</v>
      </c>
      <c r="F248" s="35">
        <f>'[1]52'!F14</f>
        <v>0</v>
      </c>
      <c r="G248" s="35">
        <f>'[1]52'!G14</f>
        <v>0</v>
      </c>
      <c r="H248" s="35">
        <f>'[1]52'!H14</f>
        <v>0</v>
      </c>
      <c r="I248" s="35">
        <f>'[1]52'!I14</f>
        <v>0</v>
      </c>
      <c r="J248" s="35">
        <f>'[1]52'!J14</f>
        <v>0</v>
      </c>
      <c r="K248" s="35">
        <f>'[1]52'!K14</f>
        <v>0</v>
      </c>
      <c r="L248" s="35">
        <f>'[1]52'!L14</f>
        <v>0</v>
      </c>
      <c r="M248" s="35">
        <f>'[1]52'!M14</f>
        <v>0</v>
      </c>
      <c r="N248" s="35">
        <f>'[1]52'!N14</f>
        <v>0</v>
      </c>
      <c r="O248" s="35">
        <f>'[1]52'!O14</f>
        <v>0</v>
      </c>
      <c r="P248" s="35">
        <f>'[1]52'!P14</f>
        <v>0</v>
      </c>
      <c r="Q248" s="35">
        <f>'[1]52'!Q14</f>
        <v>0</v>
      </c>
      <c r="R248" s="35">
        <f>'[1]52'!R14</f>
        <v>0</v>
      </c>
      <c r="S248" s="35">
        <f>'[1]52'!S14</f>
        <v>0</v>
      </c>
      <c r="U248" s="21">
        <f t="shared" si="29"/>
        <v>0</v>
      </c>
    </row>
    <row r="249" spans="1:21" ht="13.5" thickBot="1" x14ac:dyDescent="0.25">
      <c r="A249" s="128"/>
      <c r="B249" s="43" t="s">
        <v>24</v>
      </c>
      <c r="C249" s="95">
        <f>'[1]52'!C15</f>
        <v>0</v>
      </c>
      <c r="D249" s="95">
        <f>'[1]52'!D15</f>
        <v>0</v>
      </c>
      <c r="E249" s="95">
        <f>'[1]52'!E15</f>
        <v>0</v>
      </c>
      <c r="F249" s="95">
        <f>'[1]52'!F15</f>
        <v>0</v>
      </c>
      <c r="G249" s="95">
        <f>'[1]52'!G15</f>
        <v>0</v>
      </c>
      <c r="H249" s="95">
        <f>'[1]52'!H15</f>
        <v>0</v>
      </c>
      <c r="I249" s="95">
        <f>'[1]52'!I15</f>
        <v>0</v>
      </c>
      <c r="J249" s="95">
        <f>'[1]52'!J15</f>
        <v>0</v>
      </c>
      <c r="K249" s="95">
        <f>'[1]52'!K15</f>
        <v>0</v>
      </c>
      <c r="L249" s="95">
        <f>'[1]52'!L15</f>
        <v>0</v>
      </c>
      <c r="M249" s="95">
        <f>'[1]52'!M15</f>
        <v>0</v>
      </c>
      <c r="N249" s="95">
        <f>'[1]52'!N15</f>
        <v>0</v>
      </c>
      <c r="O249" s="95">
        <f>'[1]52'!O15</f>
        <v>0</v>
      </c>
      <c r="P249" s="95">
        <f>'[1]52'!P15</f>
        <v>0</v>
      </c>
      <c r="Q249" s="95">
        <f>'[1]52'!Q15</f>
        <v>0</v>
      </c>
      <c r="R249" s="95">
        <f>'[1]52'!R15</f>
        <v>0</v>
      </c>
      <c r="S249" s="95">
        <f>'[1]52'!S15</f>
        <v>0</v>
      </c>
      <c r="U249" s="21">
        <f t="shared" si="29"/>
        <v>0</v>
      </c>
    </row>
    <row r="250" spans="1:21" ht="14.25" customHeight="1" x14ac:dyDescent="0.2">
      <c r="A250" s="131" t="s">
        <v>87</v>
      </c>
      <c r="B250" s="58" t="s">
        <v>23</v>
      </c>
      <c r="C250" s="68">
        <f>C252+C254+C256</f>
        <v>15</v>
      </c>
      <c r="D250" s="31">
        <f t="shared" ref="D250:S250" si="35">D252+D254+D256</f>
        <v>0</v>
      </c>
      <c r="E250" s="31">
        <f t="shared" si="35"/>
        <v>0</v>
      </c>
      <c r="F250" s="31">
        <f t="shared" si="35"/>
        <v>0</v>
      </c>
      <c r="G250" s="31">
        <f t="shared" si="35"/>
        <v>0</v>
      </c>
      <c r="H250" s="31">
        <f t="shared" si="35"/>
        <v>15</v>
      </c>
      <c r="I250" s="31">
        <f t="shared" si="35"/>
        <v>0</v>
      </c>
      <c r="J250" s="31">
        <f t="shared" si="35"/>
        <v>0</v>
      </c>
      <c r="K250" s="31">
        <f t="shared" si="35"/>
        <v>0</v>
      </c>
      <c r="L250" s="31">
        <f t="shared" si="35"/>
        <v>15</v>
      </c>
      <c r="M250" s="31">
        <f t="shared" si="35"/>
        <v>0</v>
      </c>
      <c r="N250" s="31">
        <f t="shared" si="35"/>
        <v>14</v>
      </c>
      <c r="O250" s="31">
        <f t="shared" si="35"/>
        <v>0</v>
      </c>
      <c r="P250" s="32">
        <f t="shared" si="35"/>
        <v>1</v>
      </c>
      <c r="Q250" s="31">
        <f t="shared" si="35"/>
        <v>0</v>
      </c>
      <c r="R250" s="31">
        <f t="shared" si="35"/>
        <v>0</v>
      </c>
      <c r="S250" s="33">
        <f t="shared" si="35"/>
        <v>0</v>
      </c>
      <c r="U250" s="21">
        <f t="shared" si="29"/>
        <v>15</v>
      </c>
    </row>
    <row r="251" spans="1:21" x14ac:dyDescent="0.2">
      <c r="A251" s="127"/>
      <c r="B251" s="22" t="s">
        <v>24</v>
      </c>
      <c r="C251" s="23">
        <v>1</v>
      </c>
      <c r="D251" s="24">
        <f>D250*100%/C250</f>
        <v>0</v>
      </c>
      <c r="E251" s="24">
        <f>E250*100%/C250</f>
        <v>0</v>
      </c>
      <c r="F251" s="24">
        <f>F250*100%/C250</f>
        <v>0</v>
      </c>
      <c r="G251" s="24">
        <f>G250*100%/C250</f>
        <v>0</v>
      </c>
      <c r="H251" s="24">
        <f>H250*100%/C250</f>
        <v>1</v>
      </c>
      <c r="I251" s="24">
        <f>I250*100%/C250</f>
        <v>0</v>
      </c>
      <c r="J251" s="24">
        <f>J250*100%/C250</f>
        <v>0</v>
      </c>
      <c r="K251" s="24">
        <f>K250*100%/C250</f>
        <v>0</v>
      </c>
      <c r="L251" s="24">
        <f>L250*100%/C250</f>
        <v>1</v>
      </c>
      <c r="M251" s="24">
        <f>M250*100%/C250</f>
        <v>0</v>
      </c>
      <c r="N251" s="24">
        <f>N250*100%/C250</f>
        <v>0.93333333333333335</v>
      </c>
      <c r="O251" s="24">
        <f>O250*100%/C250</f>
        <v>0</v>
      </c>
      <c r="P251" s="24">
        <f>P250*100%/C250</f>
        <v>6.6666666666666666E-2</v>
      </c>
      <c r="Q251" s="24">
        <f>Q250*100%/C250</f>
        <v>0</v>
      </c>
      <c r="R251" s="24">
        <f>R250*100%/C250</f>
        <v>0</v>
      </c>
      <c r="S251" s="24">
        <f>S250*100%/C250</f>
        <v>0</v>
      </c>
      <c r="U251" s="21">
        <f t="shared" si="29"/>
        <v>1</v>
      </c>
    </row>
    <row r="252" spans="1:21" x14ac:dyDescent="0.2">
      <c r="A252" s="127" t="s">
        <v>88</v>
      </c>
      <c r="B252" s="34" t="s">
        <v>26</v>
      </c>
      <c r="C252" s="35">
        <f>'[1]53'!C10</f>
        <v>0</v>
      </c>
      <c r="D252" s="35">
        <f>'[1]53'!D10</f>
        <v>0</v>
      </c>
      <c r="E252" s="35">
        <f>'[1]53'!E10</f>
        <v>0</v>
      </c>
      <c r="F252" s="35">
        <f>'[1]53'!F10</f>
        <v>0</v>
      </c>
      <c r="G252" s="35">
        <f>'[1]53'!G10</f>
        <v>0</v>
      </c>
      <c r="H252" s="35">
        <f>'[1]53'!H10</f>
        <v>0</v>
      </c>
      <c r="I252" s="35">
        <f>'[1]53'!I10</f>
        <v>0</v>
      </c>
      <c r="J252" s="35">
        <f>'[1]53'!J10</f>
        <v>0</v>
      </c>
      <c r="K252" s="35">
        <f>'[1]53'!K10</f>
        <v>0</v>
      </c>
      <c r="L252" s="35">
        <f>'[1]53'!L10</f>
        <v>0</v>
      </c>
      <c r="M252" s="35">
        <f>'[1]53'!M10</f>
        <v>0</v>
      </c>
      <c r="N252" s="35">
        <f>'[1]53'!N10</f>
        <v>0</v>
      </c>
      <c r="O252" s="35">
        <f>'[1]53'!O10</f>
        <v>0</v>
      </c>
      <c r="P252" s="35">
        <f>'[1]53'!P10</f>
        <v>0</v>
      </c>
      <c r="Q252" s="35">
        <f>'[1]53'!Q10</f>
        <v>0</v>
      </c>
      <c r="R252" s="35">
        <f>'[1]53'!R10</f>
        <v>0</v>
      </c>
      <c r="S252" s="35">
        <f>'[1]53'!S10</f>
        <v>0</v>
      </c>
      <c r="U252" s="21">
        <f t="shared" si="29"/>
        <v>0</v>
      </c>
    </row>
    <row r="253" spans="1:21" x14ac:dyDescent="0.2">
      <c r="A253" s="127"/>
      <c r="B253" s="34" t="s">
        <v>24</v>
      </c>
      <c r="C253" s="95">
        <f>'[1]53'!C11</f>
        <v>0</v>
      </c>
      <c r="D253" s="95">
        <f>'[1]53'!D11</f>
        <v>0</v>
      </c>
      <c r="E253" s="95">
        <f>'[1]53'!E11</f>
        <v>0</v>
      </c>
      <c r="F253" s="95">
        <f>'[1]53'!F11</f>
        <v>0</v>
      </c>
      <c r="G253" s="95">
        <f>'[1]53'!G11</f>
        <v>0</v>
      </c>
      <c r="H253" s="95">
        <f>'[1]53'!H11</f>
        <v>0</v>
      </c>
      <c r="I253" s="95">
        <f>'[1]53'!I11</f>
        <v>0</v>
      </c>
      <c r="J253" s="95">
        <f>'[1]53'!J11</f>
        <v>0</v>
      </c>
      <c r="K253" s="95">
        <f>'[1]53'!K11</f>
        <v>0</v>
      </c>
      <c r="L253" s="95">
        <f>'[1]53'!L11</f>
        <v>0</v>
      </c>
      <c r="M253" s="95">
        <f>'[1]53'!M11</f>
        <v>0</v>
      </c>
      <c r="N253" s="95">
        <f>'[1]53'!N11</f>
        <v>0</v>
      </c>
      <c r="O253" s="95">
        <f>'[1]53'!O11</f>
        <v>0</v>
      </c>
      <c r="P253" s="95">
        <f>'[1]53'!P11</f>
        <v>0</v>
      </c>
      <c r="Q253" s="95">
        <f>'[1]53'!Q11</f>
        <v>0</v>
      </c>
      <c r="R253" s="95">
        <f>'[1]53'!R11</f>
        <v>0</v>
      </c>
      <c r="S253" s="95">
        <f>'[1]53'!S11</f>
        <v>0</v>
      </c>
      <c r="U253" s="21">
        <f t="shared" si="29"/>
        <v>0</v>
      </c>
    </row>
    <row r="254" spans="1:21" x14ac:dyDescent="0.2">
      <c r="A254" s="127"/>
      <c r="B254" s="34" t="s">
        <v>27</v>
      </c>
      <c r="C254" s="35">
        <f>'[1]53'!C12</f>
        <v>15</v>
      </c>
      <c r="D254" s="35">
        <f>'[1]53'!D12</f>
        <v>0</v>
      </c>
      <c r="E254" s="35">
        <f>'[1]53'!E12</f>
        <v>0</v>
      </c>
      <c r="F254" s="35">
        <f>'[1]53'!F12</f>
        <v>0</v>
      </c>
      <c r="G254" s="35">
        <f>'[1]53'!G12</f>
        <v>0</v>
      </c>
      <c r="H254" s="35">
        <f>'[1]53'!H12</f>
        <v>15</v>
      </c>
      <c r="I254" s="35">
        <f>'[1]53'!I12</f>
        <v>0</v>
      </c>
      <c r="J254" s="35">
        <f>'[1]53'!J12</f>
        <v>0</v>
      </c>
      <c r="K254" s="35">
        <f>'[1]53'!K12</f>
        <v>0</v>
      </c>
      <c r="L254" s="35">
        <f>'[1]53'!L12</f>
        <v>15</v>
      </c>
      <c r="M254" s="35">
        <f>'[1]53'!M12</f>
        <v>0</v>
      </c>
      <c r="N254" s="35">
        <f>'[1]53'!N12</f>
        <v>14</v>
      </c>
      <c r="O254" s="35">
        <f>'[1]53'!O12</f>
        <v>0</v>
      </c>
      <c r="P254" s="35">
        <f>'[1]53'!P12</f>
        <v>1</v>
      </c>
      <c r="Q254" s="35">
        <f>'[1]53'!Q12</f>
        <v>0</v>
      </c>
      <c r="R254" s="35">
        <f>'[1]53'!R12</f>
        <v>0</v>
      </c>
      <c r="S254" s="35">
        <f>'[1]53'!S12</f>
        <v>0</v>
      </c>
      <c r="U254" s="21">
        <f t="shared" si="29"/>
        <v>15</v>
      </c>
    </row>
    <row r="255" spans="1:21" x14ac:dyDescent="0.2">
      <c r="A255" s="127"/>
      <c r="B255" s="34" t="s">
        <v>24</v>
      </c>
      <c r="C255" s="95">
        <f>'[1]53'!C13</f>
        <v>1</v>
      </c>
      <c r="D255" s="24">
        <f>D254*100%/C254</f>
        <v>0</v>
      </c>
      <c r="E255" s="54">
        <v>0</v>
      </c>
      <c r="F255" s="54">
        <v>0</v>
      </c>
      <c r="G255" s="54">
        <v>0</v>
      </c>
      <c r="H255" s="24">
        <f>H254*100%/C254</f>
        <v>1</v>
      </c>
      <c r="I255" s="54">
        <v>0</v>
      </c>
      <c r="J255" s="54">
        <v>0</v>
      </c>
      <c r="K255" s="54">
        <v>0</v>
      </c>
      <c r="L255" s="24">
        <f>L254*100%/C254</f>
        <v>1</v>
      </c>
      <c r="M255" s="54">
        <v>0</v>
      </c>
      <c r="N255" s="24">
        <f>N254*100%/C254</f>
        <v>0.93333333333333335</v>
      </c>
      <c r="O255" s="24">
        <f>O254*100%/C254</f>
        <v>0</v>
      </c>
      <c r="P255" s="24">
        <f>P254*100%/C254</f>
        <v>6.6666666666666666E-2</v>
      </c>
      <c r="Q255" s="54">
        <v>0</v>
      </c>
      <c r="R255" s="54">
        <v>0</v>
      </c>
      <c r="S255" s="71">
        <v>0</v>
      </c>
      <c r="U255" s="21">
        <f t="shared" si="29"/>
        <v>1</v>
      </c>
    </row>
    <row r="256" spans="1:21" ht="12.75" customHeight="1" x14ac:dyDescent="0.2">
      <c r="A256" s="127"/>
      <c r="B256" s="34" t="s">
        <v>28</v>
      </c>
      <c r="C256" s="35">
        <f>'[1]53'!C14</f>
        <v>0</v>
      </c>
      <c r="D256" s="35">
        <f>'[1]53'!D14</f>
        <v>0</v>
      </c>
      <c r="E256" s="35">
        <f>'[1]53'!E14</f>
        <v>0</v>
      </c>
      <c r="F256" s="35">
        <f>'[1]53'!F14</f>
        <v>0</v>
      </c>
      <c r="G256" s="35">
        <f>'[1]53'!G14</f>
        <v>0</v>
      </c>
      <c r="H256" s="35">
        <f>'[1]53'!H14</f>
        <v>0</v>
      </c>
      <c r="I256" s="35">
        <f>'[1]53'!I14</f>
        <v>0</v>
      </c>
      <c r="J256" s="35">
        <f>'[1]53'!J14</f>
        <v>0</v>
      </c>
      <c r="K256" s="35">
        <f>'[1]53'!K14</f>
        <v>0</v>
      </c>
      <c r="L256" s="35">
        <f>'[1]53'!L14</f>
        <v>0</v>
      </c>
      <c r="M256" s="35">
        <f>'[1]53'!M14</f>
        <v>0</v>
      </c>
      <c r="N256" s="35">
        <f>'[1]53'!N14</f>
        <v>0</v>
      </c>
      <c r="O256" s="35">
        <f>'[1]53'!O14</f>
        <v>0</v>
      </c>
      <c r="P256" s="35">
        <f>'[1]53'!P14</f>
        <v>0</v>
      </c>
      <c r="Q256" s="35">
        <f>'[1]53'!Q14</f>
        <v>0</v>
      </c>
      <c r="R256" s="35">
        <f>'[1]53'!R14</f>
        <v>0</v>
      </c>
      <c r="S256" s="35">
        <f>'[1]53'!S14</f>
        <v>0</v>
      </c>
      <c r="U256" s="21">
        <f t="shared" si="29"/>
        <v>0</v>
      </c>
    </row>
    <row r="257" spans="1:21" ht="13.5" thickBot="1" x14ac:dyDescent="0.25">
      <c r="A257" s="128"/>
      <c r="B257" s="43" t="s">
        <v>24</v>
      </c>
      <c r="C257" s="95">
        <f>'[1]53'!C15</f>
        <v>0</v>
      </c>
      <c r="D257" s="95">
        <f>'[1]53'!D15</f>
        <v>0</v>
      </c>
      <c r="E257" s="95">
        <f>'[1]53'!E15</f>
        <v>0</v>
      </c>
      <c r="F257" s="95">
        <f>'[1]53'!F15</f>
        <v>0</v>
      </c>
      <c r="G257" s="95">
        <f>'[1]53'!G15</f>
        <v>0</v>
      </c>
      <c r="H257" s="95">
        <f>'[1]53'!H15</f>
        <v>0</v>
      </c>
      <c r="I257" s="95">
        <f>'[1]53'!I15</f>
        <v>0</v>
      </c>
      <c r="J257" s="95">
        <f>'[1]53'!J15</f>
        <v>0</v>
      </c>
      <c r="K257" s="95">
        <f>'[1]53'!K15</f>
        <v>0</v>
      </c>
      <c r="L257" s="95">
        <f>'[1]53'!L15</f>
        <v>0</v>
      </c>
      <c r="M257" s="95">
        <f>'[1]53'!M15</f>
        <v>0</v>
      </c>
      <c r="N257" s="95">
        <f>'[1]53'!N15</f>
        <v>0</v>
      </c>
      <c r="O257" s="95">
        <f>'[1]53'!O15</f>
        <v>0</v>
      </c>
      <c r="P257" s="95">
        <f>'[1]53'!P15</f>
        <v>0</v>
      </c>
      <c r="Q257" s="95">
        <f>'[1]53'!Q15</f>
        <v>0</v>
      </c>
      <c r="R257" s="95">
        <f>'[1]53'!R15</f>
        <v>0</v>
      </c>
      <c r="S257" s="95">
        <f>'[1]53'!S15</f>
        <v>0</v>
      </c>
      <c r="U257" s="21">
        <f t="shared" si="29"/>
        <v>0</v>
      </c>
    </row>
    <row r="258" spans="1:21" ht="14.25" customHeight="1" x14ac:dyDescent="0.2">
      <c r="A258" s="131" t="s">
        <v>89</v>
      </c>
      <c r="B258" s="58" t="s">
        <v>23</v>
      </c>
      <c r="C258" s="68">
        <f>C260+C262+C264</f>
        <v>13</v>
      </c>
      <c r="D258" s="31">
        <f t="shared" ref="D258:S258" si="36">D260+D262+D264</f>
        <v>3</v>
      </c>
      <c r="E258" s="31">
        <f t="shared" si="36"/>
        <v>0</v>
      </c>
      <c r="F258" s="31">
        <f t="shared" si="36"/>
        <v>2</v>
      </c>
      <c r="G258" s="31">
        <f t="shared" si="36"/>
        <v>0</v>
      </c>
      <c r="H258" s="31">
        <f t="shared" si="36"/>
        <v>8</v>
      </c>
      <c r="I258" s="31">
        <f t="shared" si="36"/>
        <v>0</v>
      </c>
      <c r="J258" s="31">
        <f t="shared" si="36"/>
        <v>0</v>
      </c>
      <c r="K258" s="31">
        <f t="shared" si="36"/>
        <v>0</v>
      </c>
      <c r="L258" s="31">
        <f t="shared" si="36"/>
        <v>8</v>
      </c>
      <c r="M258" s="31">
        <f t="shared" si="36"/>
        <v>0</v>
      </c>
      <c r="N258" s="31">
        <f t="shared" si="36"/>
        <v>8</v>
      </c>
      <c r="O258" s="31">
        <f t="shared" si="36"/>
        <v>0</v>
      </c>
      <c r="P258" s="32">
        <f t="shared" si="36"/>
        <v>0</v>
      </c>
      <c r="Q258" s="31">
        <f t="shared" si="36"/>
        <v>0</v>
      </c>
      <c r="R258" s="31">
        <f t="shared" si="36"/>
        <v>0</v>
      </c>
      <c r="S258" s="33">
        <f t="shared" si="36"/>
        <v>0</v>
      </c>
      <c r="U258" s="21">
        <f t="shared" si="29"/>
        <v>13</v>
      </c>
    </row>
    <row r="259" spans="1:21" x14ac:dyDescent="0.2">
      <c r="A259" s="127"/>
      <c r="B259" s="22" t="s">
        <v>24</v>
      </c>
      <c r="C259" s="23">
        <v>1</v>
      </c>
      <c r="D259" s="24">
        <f>D258*100%/C258</f>
        <v>0.23076923076923078</v>
      </c>
      <c r="E259" s="24">
        <f>E258*100%/C258</f>
        <v>0</v>
      </c>
      <c r="F259" s="24">
        <f>F258*100%/C258</f>
        <v>0.15384615384615385</v>
      </c>
      <c r="G259" s="24">
        <f>G258*100%/C258</f>
        <v>0</v>
      </c>
      <c r="H259" s="24">
        <f>H258*100%/C258</f>
        <v>0.61538461538461542</v>
      </c>
      <c r="I259" s="24">
        <f>I258*100%/C258</f>
        <v>0</v>
      </c>
      <c r="J259" s="24">
        <f>J258*100%/C258</f>
        <v>0</v>
      </c>
      <c r="K259" s="24">
        <f>K258*100%/C258</f>
        <v>0</v>
      </c>
      <c r="L259" s="24">
        <f>L258*100%/C258</f>
        <v>0.61538461538461542</v>
      </c>
      <c r="M259" s="24">
        <f>M258*100%/C258</f>
        <v>0</v>
      </c>
      <c r="N259" s="24">
        <f>N258*100%/C258</f>
        <v>0.61538461538461542</v>
      </c>
      <c r="O259" s="24">
        <f>O258*100%/C258</f>
        <v>0</v>
      </c>
      <c r="P259" s="24">
        <f>P258*100%/C258</f>
        <v>0</v>
      </c>
      <c r="Q259" s="24">
        <f>Q258*100%/C258</f>
        <v>0</v>
      </c>
      <c r="R259" s="24">
        <f>R258*100%/C258</f>
        <v>0</v>
      </c>
      <c r="S259" s="24">
        <f>S258*100%/C258</f>
        <v>0</v>
      </c>
      <c r="U259" s="21">
        <f t="shared" si="29"/>
        <v>1</v>
      </c>
    </row>
    <row r="260" spans="1:21" x14ac:dyDescent="0.2">
      <c r="A260" s="127" t="s">
        <v>90</v>
      </c>
      <c r="B260" s="34" t="s">
        <v>26</v>
      </c>
      <c r="C260" s="35">
        <f>'[1]54'!C10</f>
        <v>11</v>
      </c>
      <c r="D260" s="35">
        <f>'[1]54'!D10</f>
        <v>3</v>
      </c>
      <c r="E260" s="35">
        <f>'[1]54'!E10</f>
        <v>0</v>
      </c>
      <c r="F260" s="35">
        <f>'[1]54'!F10</f>
        <v>2</v>
      </c>
      <c r="G260" s="35">
        <f>'[1]54'!G10</f>
        <v>0</v>
      </c>
      <c r="H260" s="35">
        <f>'[1]54'!H10</f>
        <v>6</v>
      </c>
      <c r="I260" s="35">
        <f>'[1]54'!I10</f>
        <v>0</v>
      </c>
      <c r="J260" s="35">
        <f>'[1]54'!J10</f>
        <v>0</v>
      </c>
      <c r="K260" s="35">
        <f>'[1]54'!K10</f>
        <v>0</v>
      </c>
      <c r="L260" s="35">
        <f>'[1]54'!L10</f>
        <v>6</v>
      </c>
      <c r="M260" s="35">
        <f>'[1]54'!M10</f>
        <v>0</v>
      </c>
      <c r="N260" s="35">
        <f>'[1]54'!N10</f>
        <v>6</v>
      </c>
      <c r="O260" s="35">
        <f>'[1]54'!O10</f>
        <v>0</v>
      </c>
      <c r="P260" s="35">
        <f>'[1]54'!P10</f>
        <v>0</v>
      </c>
      <c r="Q260" s="35">
        <f>'[1]54'!Q10</f>
        <v>0</v>
      </c>
      <c r="R260" s="35">
        <f>'[1]54'!R10</f>
        <v>0</v>
      </c>
      <c r="S260" s="35">
        <f>'[1]54'!S10</f>
        <v>0</v>
      </c>
      <c r="U260" s="21">
        <f t="shared" si="29"/>
        <v>11</v>
      </c>
    </row>
    <row r="261" spans="1:21" x14ac:dyDescent="0.2">
      <c r="A261" s="127"/>
      <c r="B261" s="34" t="s">
        <v>24</v>
      </c>
      <c r="C261" s="95">
        <f>'[1]54'!C11</f>
        <v>0.84615384615384615</v>
      </c>
      <c r="D261" s="24">
        <v>0</v>
      </c>
      <c r="E261" s="24">
        <v>0</v>
      </c>
      <c r="F261" s="24">
        <f>F260*100%/C260</f>
        <v>0.18181818181818182</v>
      </c>
      <c r="G261" s="24">
        <v>0</v>
      </c>
      <c r="H261" s="24">
        <f>H260*100%/C260</f>
        <v>0.54545454545454541</v>
      </c>
      <c r="I261" s="24">
        <v>0</v>
      </c>
      <c r="J261" s="24">
        <v>0</v>
      </c>
      <c r="K261" s="24">
        <v>0</v>
      </c>
      <c r="L261" s="24">
        <f>L260*100%/C260</f>
        <v>0.54545454545454541</v>
      </c>
      <c r="M261" s="24">
        <v>0</v>
      </c>
      <c r="N261" s="24">
        <f>N260*100%/C260</f>
        <v>0.54545454545454541</v>
      </c>
      <c r="O261" s="24">
        <v>0</v>
      </c>
      <c r="P261" s="24">
        <f>P260*100%/C260</f>
        <v>0</v>
      </c>
      <c r="Q261" s="24">
        <f>Q260*100%/C260</f>
        <v>0</v>
      </c>
      <c r="R261" s="24">
        <v>0</v>
      </c>
      <c r="S261" s="81">
        <v>0</v>
      </c>
      <c r="U261" s="21">
        <f t="shared" si="29"/>
        <v>0.72727272727272729</v>
      </c>
    </row>
    <row r="262" spans="1:21" x14ac:dyDescent="0.2">
      <c r="A262" s="127"/>
      <c r="B262" s="34" t="s">
        <v>27</v>
      </c>
      <c r="C262" s="35">
        <f>'[1]54'!C12</f>
        <v>0</v>
      </c>
      <c r="D262" s="35">
        <f>'[1]54'!D12</f>
        <v>0</v>
      </c>
      <c r="E262" s="35">
        <f>'[1]54'!E12</f>
        <v>0</v>
      </c>
      <c r="F262" s="35">
        <f>'[1]54'!F12</f>
        <v>0</v>
      </c>
      <c r="G262" s="35">
        <f>'[1]54'!G12</f>
        <v>0</v>
      </c>
      <c r="H262" s="35">
        <f>'[1]54'!H12</f>
        <v>0</v>
      </c>
      <c r="I262" s="35">
        <f>'[1]54'!I12</f>
        <v>0</v>
      </c>
      <c r="J262" s="35">
        <f>'[1]54'!J12</f>
        <v>0</v>
      </c>
      <c r="K262" s="35">
        <f>'[1]54'!K12</f>
        <v>0</v>
      </c>
      <c r="L262" s="35">
        <f>'[1]54'!L12</f>
        <v>0</v>
      </c>
      <c r="M262" s="35">
        <f>'[1]54'!M12</f>
        <v>0</v>
      </c>
      <c r="N262" s="35">
        <f>'[1]54'!N12</f>
        <v>0</v>
      </c>
      <c r="O262" s="35">
        <f>'[1]54'!O12</f>
        <v>0</v>
      </c>
      <c r="P262" s="35">
        <f>'[1]54'!P12</f>
        <v>0</v>
      </c>
      <c r="Q262" s="35">
        <f>'[1]54'!Q12</f>
        <v>0</v>
      </c>
      <c r="R262" s="35">
        <f>'[1]54'!R12</f>
        <v>0</v>
      </c>
      <c r="S262" s="35">
        <f>'[1]54'!S12</f>
        <v>0</v>
      </c>
      <c r="U262" s="21">
        <f t="shared" si="29"/>
        <v>0</v>
      </c>
    </row>
    <row r="263" spans="1:21" x14ac:dyDescent="0.2">
      <c r="A263" s="127"/>
      <c r="B263" s="34" t="s">
        <v>24</v>
      </c>
      <c r="C263" s="95">
        <f>'[1]54'!C13</f>
        <v>0</v>
      </c>
      <c r="D263" s="95">
        <f>'[1]54'!D13</f>
        <v>0</v>
      </c>
      <c r="E263" s="95">
        <f>'[1]54'!E13</f>
        <v>0</v>
      </c>
      <c r="F263" s="95">
        <f>'[1]54'!F13</f>
        <v>0</v>
      </c>
      <c r="G263" s="95">
        <f>'[1]54'!G13</f>
        <v>0</v>
      </c>
      <c r="H263" s="95">
        <f>'[1]54'!H13</f>
        <v>0</v>
      </c>
      <c r="I263" s="95">
        <f>'[1]54'!I13</f>
        <v>0</v>
      </c>
      <c r="J263" s="95">
        <f>'[1]54'!J13</f>
        <v>0</v>
      </c>
      <c r="K263" s="95">
        <f>'[1]54'!K13</f>
        <v>0</v>
      </c>
      <c r="L263" s="95">
        <f>'[1]54'!L13</f>
        <v>0</v>
      </c>
      <c r="M263" s="95">
        <f>'[1]54'!M13</f>
        <v>0</v>
      </c>
      <c r="N263" s="95">
        <f>'[1]54'!N13</f>
        <v>0</v>
      </c>
      <c r="O263" s="95">
        <f>'[1]54'!O13</f>
        <v>0</v>
      </c>
      <c r="P263" s="95">
        <f>'[1]54'!P13</f>
        <v>0</v>
      </c>
      <c r="Q263" s="95">
        <f>'[1]54'!Q13</f>
        <v>0</v>
      </c>
      <c r="R263" s="95">
        <f>'[1]54'!R13</f>
        <v>0</v>
      </c>
      <c r="S263" s="95">
        <f>'[1]54'!S13</f>
        <v>0</v>
      </c>
      <c r="U263" s="21">
        <f t="shared" si="29"/>
        <v>0</v>
      </c>
    </row>
    <row r="264" spans="1:21" ht="12.75" customHeight="1" x14ac:dyDescent="0.2">
      <c r="A264" s="127"/>
      <c r="B264" s="34" t="s">
        <v>28</v>
      </c>
      <c r="C264" s="35">
        <f>'[1]54'!C14</f>
        <v>2</v>
      </c>
      <c r="D264" s="35">
        <f>'[1]54'!D14</f>
        <v>0</v>
      </c>
      <c r="E264" s="35">
        <f>'[1]54'!E14</f>
        <v>0</v>
      </c>
      <c r="F264" s="35">
        <f>'[1]54'!F14</f>
        <v>0</v>
      </c>
      <c r="G264" s="35">
        <f>'[1]54'!G14</f>
        <v>0</v>
      </c>
      <c r="H264" s="35">
        <f>'[1]54'!H14</f>
        <v>2</v>
      </c>
      <c r="I264" s="35">
        <f>'[1]54'!I14</f>
        <v>0</v>
      </c>
      <c r="J264" s="35">
        <f>'[1]54'!J14</f>
        <v>0</v>
      </c>
      <c r="K264" s="35">
        <f>'[1]54'!K14</f>
        <v>0</v>
      </c>
      <c r="L264" s="35">
        <f>'[1]54'!L14</f>
        <v>2</v>
      </c>
      <c r="M264" s="35">
        <f>'[1]54'!M14</f>
        <v>0</v>
      </c>
      <c r="N264" s="35">
        <f>'[1]54'!N14</f>
        <v>2</v>
      </c>
      <c r="O264" s="35">
        <f>'[1]54'!O14</f>
        <v>0</v>
      </c>
      <c r="P264" s="35">
        <f>'[1]54'!P14</f>
        <v>0</v>
      </c>
      <c r="Q264" s="35">
        <f>'[1]54'!Q14</f>
        <v>0</v>
      </c>
      <c r="R264" s="35">
        <f>'[1]54'!R14</f>
        <v>0</v>
      </c>
      <c r="S264" s="35">
        <f>'[1]54'!S14</f>
        <v>0</v>
      </c>
      <c r="U264" s="21">
        <f t="shared" si="29"/>
        <v>2</v>
      </c>
    </row>
    <row r="265" spans="1:21" ht="13.5" thickBot="1" x14ac:dyDescent="0.25">
      <c r="A265" s="128"/>
      <c r="B265" s="43" t="s">
        <v>24</v>
      </c>
      <c r="C265" s="95">
        <f>'[1]54'!C15</f>
        <v>0.15384615384615385</v>
      </c>
      <c r="D265" s="95">
        <f>'[1]54'!D15</f>
        <v>0</v>
      </c>
      <c r="E265" s="95">
        <f>'[1]54'!E15</f>
        <v>0</v>
      </c>
      <c r="F265" s="95">
        <f>'[1]54'!F15</f>
        <v>0</v>
      </c>
      <c r="G265" s="95">
        <f>'[1]54'!G15</f>
        <v>0</v>
      </c>
      <c r="H265" s="95">
        <f>'[1]54'!H15</f>
        <v>0</v>
      </c>
      <c r="I265" s="95">
        <f>'[1]54'!I15</f>
        <v>0</v>
      </c>
      <c r="J265" s="95">
        <f>'[1]54'!J15</f>
        <v>0</v>
      </c>
      <c r="K265" s="95">
        <f>'[1]54'!K15</f>
        <v>0</v>
      </c>
      <c r="L265" s="95">
        <f>'[1]54'!L15</f>
        <v>0</v>
      </c>
      <c r="M265" s="95">
        <f>'[1]54'!M15</f>
        <v>0</v>
      </c>
      <c r="N265" s="95">
        <f>'[1]54'!N15</f>
        <v>0</v>
      </c>
      <c r="O265" s="95">
        <f>'[1]54'!O15</f>
        <v>0</v>
      </c>
      <c r="P265" s="95">
        <f>'[1]54'!P15</f>
        <v>0</v>
      </c>
      <c r="Q265" s="95">
        <f>'[1]54'!Q15</f>
        <v>0</v>
      </c>
      <c r="R265" s="95">
        <f>'[1]54'!R15</f>
        <v>0</v>
      </c>
      <c r="S265" s="95">
        <f>'[1]54'!S15</f>
        <v>0</v>
      </c>
      <c r="U265" s="21">
        <f t="shared" si="29"/>
        <v>0</v>
      </c>
    </row>
    <row r="266" spans="1:21" x14ac:dyDescent="0.2">
      <c r="Q266" s="6"/>
      <c r="R266" s="6"/>
      <c r="S266" s="6"/>
    </row>
    <row r="267" spans="1:21" x14ac:dyDescent="0.2">
      <c r="Q267" s="6"/>
      <c r="R267" s="6"/>
      <c r="S267" s="6"/>
    </row>
    <row r="268" spans="1:21" x14ac:dyDescent="0.2">
      <c r="Q268" s="6"/>
      <c r="R268" s="6"/>
      <c r="S268" s="6"/>
    </row>
    <row r="269" spans="1:21" x14ac:dyDescent="0.2">
      <c r="Q269" s="6"/>
      <c r="R269" s="6"/>
      <c r="S269" s="6"/>
    </row>
    <row r="270" spans="1:21" x14ac:dyDescent="0.2">
      <c r="Q270" s="6"/>
      <c r="R270" s="6"/>
      <c r="S270" s="6"/>
    </row>
    <row r="271" spans="1:21" x14ac:dyDescent="0.2">
      <c r="Q271" s="6"/>
      <c r="R271" s="6"/>
      <c r="S271" s="6"/>
    </row>
    <row r="272" spans="1:21" x14ac:dyDescent="0.2">
      <c r="Q272" s="6"/>
      <c r="R272" s="6"/>
      <c r="S272" s="6"/>
    </row>
    <row r="273" spans="17:19" x14ac:dyDescent="0.2">
      <c r="Q273" s="6"/>
      <c r="R273" s="6"/>
      <c r="S273" s="6"/>
    </row>
    <row r="274" spans="17:19" x14ac:dyDescent="0.2">
      <c r="Q274" s="6"/>
      <c r="R274" s="6"/>
      <c r="S274" s="6"/>
    </row>
    <row r="275" spans="17:19" x14ac:dyDescent="0.2">
      <c r="Q275" s="6"/>
      <c r="R275" s="6"/>
      <c r="S275" s="6"/>
    </row>
    <row r="276" spans="17:19" x14ac:dyDescent="0.2">
      <c r="Q276" s="6"/>
      <c r="R276" s="6"/>
      <c r="S276" s="6"/>
    </row>
    <row r="277" spans="17:19" x14ac:dyDescent="0.2">
      <c r="Q277" s="6"/>
      <c r="R277" s="6"/>
      <c r="S277" s="6"/>
    </row>
    <row r="278" spans="17:19" x14ac:dyDescent="0.2">
      <c r="Q278" s="6"/>
      <c r="R278" s="6"/>
      <c r="S278" s="6"/>
    </row>
    <row r="279" spans="17:19" x14ac:dyDescent="0.2">
      <c r="Q279" s="6"/>
      <c r="R279" s="6"/>
      <c r="S279" s="6"/>
    </row>
    <row r="280" spans="17:19" x14ac:dyDescent="0.2">
      <c r="Q280" s="6"/>
      <c r="R280" s="6"/>
      <c r="S280" s="6"/>
    </row>
    <row r="281" spans="17:19" x14ac:dyDescent="0.2">
      <c r="Q281" s="6"/>
      <c r="R281" s="6"/>
      <c r="S281" s="6"/>
    </row>
    <row r="282" spans="17:19" x14ac:dyDescent="0.2">
      <c r="Q282" s="6"/>
      <c r="R282" s="6"/>
      <c r="S282" s="6"/>
    </row>
    <row r="283" spans="17:19" x14ac:dyDescent="0.2">
      <c r="Q283" s="6"/>
      <c r="R283" s="6"/>
      <c r="S283" s="6"/>
    </row>
    <row r="284" spans="17:19" x14ac:dyDescent="0.2">
      <c r="Q284" s="6"/>
      <c r="R284" s="6"/>
      <c r="S284" s="6"/>
    </row>
    <row r="285" spans="17:19" x14ac:dyDescent="0.2">
      <c r="Q285" s="6"/>
      <c r="R285" s="6"/>
      <c r="S285" s="6"/>
    </row>
    <row r="286" spans="17:19" x14ac:dyDescent="0.2">
      <c r="Q286" s="6"/>
      <c r="R286" s="6"/>
      <c r="S286" s="6"/>
    </row>
    <row r="287" spans="17:19" x14ac:dyDescent="0.2">
      <c r="Q287" s="6"/>
      <c r="R287" s="6"/>
      <c r="S287" s="6"/>
    </row>
    <row r="288" spans="17:19" x14ac:dyDescent="0.2">
      <c r="Q288" s="6"/>
      <c r="R288" s="6"/>
      <c r="S288" s="6"/>
    </row>
    <row r="289" spans="17:19" x14ac:dyDescent="0.2">
      <c r="Q289" s="6"/>
      <c r="R289" s="6"/>
      <c r="S289" s="6"/>
    </row>
    <row r="290" spans="17:19" x14ac:dyDescent="0.2">
      <c r="Q290" s="6"/>
      <c r="R290" s="6"/>
      <c r="S290" s="6"/>
    </row>
    <row r="291" spans="17:19" x14ac:dyDescent="0.2">
      <c r="Q291" s="6"/>
      <c r="R291" s="6"/>
      <c r="S291" s="6"/>
    </row>
    <row r="292" spans="17:19" x14ac:dyDescent="0.2">
      <c r="Q292" s="6"/>
      <c r="R292" s="6"/>
      <c r="S292" s="6"/>
    </row>
    <row r="293" spans="17:19" x14ac:dyDescent="0.2">
      <c r="Q293" s="6"/>
      <c r="R293" s="6"/>
      <c r="S293" s="6"/>
    </row>
    <row r="294" spans="17:19" x14ac:dyDescent="0.2">
      <c r="Q294" s="6"/>
      <c r="R294" s="6"/>
      <c r="S294" s="6"/>
    </row>
    <row r="295" spans="17:19" x14ac:dyDescent="0.2">
      <c r="Q295" s="6"/>
      <c r="R295" s="6"/>
      <c r="S295" s="6"/>
    </row>
    <row r="296" spans="17:19" x14ac:dyDescent="0.2">
      <c r="Q296" s="6"/>
      <c r="R296" s="6"/>
      <c r="S296" s="6"/>
    </row>
    <row r="297" spans="17:19" x14ac:dyDescent="0.2">
      <c r="Q297" s="6"/>
      <c r="R297" s="6"/>
      <c r="S297" s="6"/>
    </row>
    <row r="298" spans="17:19" x14ac:dyDescent="0.2">
      <c r="Q298" s="6"/>
      <c r="R298" s="6"/>
      <c r="S298" s="6"/>
    </row>
    <row r="299" spans="17:19" x14ac:dyDescent="0.2">
      <c r="Q299" s="6"/>
      <c r="R299" s="6"/>
      <c r="S299" s="6"/>
    </row>
    <row r="300" spans="17:19" x14ac:dyDescent="0.2">
      <c r="Q300" s="6"/>
      <c r="R300" s="6"/>
      <c r="S300" s="6"/>
    </row>
    <row r="301" spans="17:19" x14ac:dyDescent="0.2">
      <c r="Q301" s="6"/>
      <c r="R301" s="6"/>
      <c r="S301" s="6"/>
    </row>
    <row r="302" spans="17:19" x14ac:dyDescent="0.2">
      <c r="Q302" s="6"/>
      <c r="R302" s="6"/>
      <c r="S302" s="6"/>
    </row>
    <row r="303" spans="17:19" x14ac:dyDescent="0.2">
      <c r="Q303" s="6"/>
      <c r="R303" s="6"/>
      <c r="S303" s="6"/>
    </row>
    <row r="304" spans="17:19" x14ac:dyDescent="0.2">
      <c r="Q304" s="6"/>
      <c r="R304" s="6"/>
      <c r="S304" s="6"/>
    </row>
    <row r="305" spans="17:19" x14ac:dyDescent="0.2">
      <c r="Q305" s="6"/>
      <c r="R305" s="6"/>
      <c r="S305" s="6"/>
    </row>
    <row r="306" spans="17:19" x14ac:dyDescent="0.2">
      <c r="Q306" s="6"/>
      <c r="R306" s="6"/>
      <c r="S306" s="6"/>
    </row>
    <row r="307" spans="17:19" x14ac:dyDescent="0.2">
      <c r="Q307" s="6"/>
      <c r="R307" s="6"/>
      <c r="S307" s="6"/>
    </row>
    <row r="308" spans="17:19" x14ac:dyDescent="0.2">
      <c r="Q308" s="6"/>
      <c r="R308" s="6"/>
      <c r="S308" s="6"/>
    </row>
    <row r="309" spans="17:19" x14ac:dyDescent="0.2">
      <c r="Q309" s="6"/>
      <c r="R309" s="6"/>
      <c r="S309" s="6"/>
    </row>
    <row r="310" spans="17:19" x14ac:dyDescent="0.2">
      <c r="Q310" s="6"/>
      <c r="R310" s="6"/>
      <c r="S310" s="6"/>
    </row>
    <row r="311" spans="17:19" x14ac:dyDescent="0.2">
      <c r="Q311" s="6"/>
      <c r="R311" s="6"/>
      <c r="S311" s="6"/>
    </row>
    <row r="312" spans="17:19" x14ac:dyDescent="0.2">
      <c r="Q312" s="6"/>
      <c r="R312" s="6"/>
      <c r="S312" s="6"/>
    </row>
    <row r="313" spans="17:19" x14ac:dyDescent="0.2">
      <c r="Q313" s="6"/>
      <c r="R313" s="6"/>
      <c r="S313" s="6"/>
    </row>
    <row r="314" spans="17:19" x14ac:dyDescent="0.2">
      <c r="Q314" s="6"/>
      <c r="R314" s="6"/>
      <c r="S314" s="6"/>
    </row>
    <row r="315" spans="17:19" x14ac:dyDescent="0.2">
      <c r="Q315" s="6"/>
      <c r="R315" s="6"/>
      <c r="S315" s="6"/>
    </row>
    <row r="316" spans="17:19" x14ac:dyDescent="0.2">
      <c r="Q316" s="6"/>
      <c r="R316" s="6"/>
      <c r="S316" s="6"/>
    </row>
    <row r="317" spans="17:19" x14ac:dyDescent="0.2">
      <c r="Q317" s="6"/>
      <c r="R317" s="6"/>
      <c r="S317" s="6"/>
    </row>
    <row r="318" spans="17:19" x14ac:dyDescent="0.2">
      <c r="Q318" s="6"/>
      <c r="R318" s="6"/>
      <c r="S318" s="6"/>
    </row>
    <row r="319" spans="17:19" x14ac:dyDescent="0.2">
      <c r="Q319" s="6"/>
      <c r="R319" s="6"/>
      <c r="S319" s="6"/>
    </row>
    <row r="320" spans="17:19" x14ac:dyDescent="0.2">
      <c r="Q320" s="6"/>
      <c r="R320" s="6"/>
      <c r="S320" s="6"/>
    </row>
    <row r="321" spans="17:19" x14ac:dyDescent="0.2">
      <c r="Q321" s="6"/>
      <c r="R321" s="6"/>
      <c r="S321" s="6"/>
    </row>
    <row r="322" spans="17:19" x14ac:dyDescent="0.2">
      <c r="Q322" s="6"/>
      <c r="R322" s="6"/>
      <c r="S322" s="6"/>
    </row>
    <row r="323" spans="17:19" x14ac:dyDescent="0.2">
      <c r="Q323" s="6"/>
      <c r="R323" s="6"/>
      <c r="S323" s="6"/>
    </row>
    <row r="324" spans="17:19" x14ac:dyDescent="0.2">
      <c r="Q324" s="6"/>
      <c r="R324" s="6"/>
      <c r="S324" s="6"/>
    </row>
    <row r="325" spans="17:19" x14ac:dyDescent="0.2">
      <c r="Q325" s="6"/>
      <c r="R325" s="6"/>
      <c r="S325" s="6"/>
    </row>
    <row r="326" spans="17:19" x14ac:dyDescent="0.2">
      <c r="Q326" s="6"/>
      <c r="R326" s="6"/>
      <c r="S326" s="6"/>
    </row>
    <row r="327" spans="17:19" x14ac:dyDescent="0.2">
      <c r="Q327" s="6"/>
      <c r="R327" s="6"/>
      <c r="S327" s="6"/>
    </row>
    <row r="328" spans="17:19" x14ac:dyDescent="0.2">
      <c r="Q328" s="6"/>
      <c r="R328" s="6"/>
      <c r="S328" s="6"/>
    </row>
    <row r="329" spans="17:19" x14ac:dyDescent="0.2">
      <c r="Q329" s="6"/>
      <c r="R329" s="6"/>
      <c r="S329" s="6"/>
    </row>
    <row r="330" spans="17:19" x14ac:dyDescent="0.2">
      <c r="Q330" s="6"/>
      <c r="R330" s="6"/>
      <c r="S330" s="6"/>
    </row>
    <row r="331" spans="17:19" x14ac:dyDescent="0.2">
      <c r="Q331" s="6"/>
      <c r="R331" s="6"/>
      <c r="S331" s="6"/>
    </row>
    <row r="332" spans="17:19" x14ac:dyDescent="0.2">
      <c r="Q332" s="6"/>
      <c r="R332" s="6"/>
      <c r="S332" s="6"/>
    </row>
    <row r="333" spans="17:19" x14ac:dyDescent="0.2">
      <c r="Q333" s="6"/>
      <c r="R333" s="6"/>
      <c r="S333" s="6"/>
    </row>
    <row r="334" spans="17:19" x14ac:dyDescent="0.2">
      <c r="Q334" s="6"/>
      <c r="R334" s="6"/>
      <c r="S334" s="6"/>
    </row>
    <row r="335" spans="17:19" x14ac:dyDescent="0.2">
      <c r="Q335" s="6"/>
      <c r="R335" s="6"/>
      <c r="S335" s="6"/>
    </row>
    <row r="336" spans="17:19" x14ac:dyDescent="0.2">
      <c r="Q336" s="6"/>
      <c r="R336" s="6"/>
      <c r="S336" s="6"/>
    </row>
    <row r="337" spans="17:19" x14ac:dyDescent="0.2">
      <c r="Q337" s="6"/>
      <c r="R337" s="6"/>
      <c r="S337" s="6"/>
    </row>
    <row r="338" spans="17:19" x14ac:dyDescent="0.2">
      <c r="Q338" s="6"/>
      <c r="R338" s="6"/>
      <c r="S338" s="6"/>
    </row>
    <row r="339" spans="17:19" x14ac:dyDescent="0.2">
      <c r="Q339" s="6"/>
      <c r="R339" s="6"/>
      <c r="S339" s="6"/>
    </row>
    <row r="340" spans="17:19" x14ac:dyDescent="0.2">
      <c r="Q340" s="6"/>
      <c r="R340" s="6"/>
      <c r="S340" s="6"/>
    </row>
    <row r="341" spans="17:19" x14ac:dyDescent="0.2">
      <c r="Q341" s="6"/>
      <c r="R341" s="6"/>
      <c r="S341" s="6"/>
    </row>
    <row r="342" spans="17:19" x14ac:dyDescent="0.2">
      <c r="Q342" s="6"/>
      <c r="R342" s="6"/>
      <c r="S342" s="6"/>
    </row>
    <row r="343" spans="17:19" x14ac:dyDescent="0.2">
      <c r="Q343" s="6"/>
      <c r="R343" s="6"/>
      <c r="S343" s="6"/>
    </row>
    <row r="344" spans="17:19" x14ac:dyDescent="0.2">
      <c r="Q344" s="6"/>
      <c r="R344" s="6"/>
      <c r="S344" s="6"/>
    </row>
    <row r="345" spans="17:19" x14ac:dyDescent="0.2">
      <c r="Q345" s="6"/>
      <c r="R345" s="6"/>
      <c r="S345" s="6"/>
    </row>
    <row r="346" spans="17:19" x14ac:dyDescent="0.2">
      <c r="Q346" s="6"/>
      <c r="R346" s="6"/>
      <c r="S346" s="6"/>
    </row>
    <row r="347" spans="17:19" x14ac:dyDescent="0.2">
      <c r="Q347" s="6"/>
      <c r="R347" s="6"/>
      <c r="S347" s="6"/>
    </row>
    <row r="348" spans="17:19" x14ac:dyDescent="0.2">
      <c r="Q348" s="6"/>
      <c r="R348" s="6"/>
      <c r="S348" s="6"/>
    </row>
    <row r="349" spans="17:19" x14ac:dyDescent="0.2">
      <c r="Q349" s="6"/>
      <c r="R349" s="6"/>
      <c r="S349" s="6"/>
    </row>
    <row r="350" spans="17:19" x14ac:dyDescent="0.2">
      <c r="Q350" s="6"/>
      <c r="R350" s="6"/>
      <c r="S350" s="6"/>
    </row>
    <row r="351" spans="17:19" x14ac:dyDescent="0.2">
      <c r="Q351" s="6"/>
      <c r="R351" s="6"/>
      <c r="S351" s="6"/>
    </row>
    <row r="352" spans="17:19" x14ac:dyDescent="0.2">
      <c r="Q352" s="6"/>
      <c r="R352" s="6"/>
      <c r="S352" s="6"/>
    </row>
    <row r="353" spans="17:19" x14ac:dyDescent="0.2">
      <c r="Q353" s="6"/>
      <c r="R353" s="6"/>
      <c r="S353" s="6"/>
    </row>
    <row r="354" spans="17:19" x14ac:dyDescent="0.2">
      <c r="Q354" s="6"/>
      <c r="R354" s="6"/>
      <c r="S354" s="6"/>
    </row>
    <row r="355" spans="17:19" x14ac:dyDescent="0.2">
      <c r="Q355" s="6"/>
      <c r="R355" s="6"/>
      <c r="S355" s="6"/>
    </row>
    <row r="356" spans="17:19" x14ac:dyDescent="0.2">
      <c r="Q356" s="6"/>
      <c r="R356" s="6"/>
      <c r="S356" s="6"/>
    </row>
    <row r="357" spans="17:19" x14ac:dyDescent="0.2">
      <c r="Q357" s="6"/>
      <c r="R357" s="6"/>
      <c r="S357" s="6"/>
    </row>
    <row r="358" spans="17:19" x14ac:dyDescent="0.2">
      <c r="Q358" s="6"/>
      <c r="R358" s="6"/>
      <c r="S358" s="6"/>
    </row>
    <row r="359" spans="17:19" x14ac:dyDescent="0.2">
      <c r="Q359" s="6"/>
      <c r="R359" s="6"/>
      <c r="S359" s="6"/>
    </row>
    <row r="360" spans="17:19" x14ac:dyDescent="0.2">
      <c r="Q360" s="6"/>
      <c r="R360" s="6"/>
      <c r="S360" s="6"/>
    </row>
    <row r="361" spans="17:19" x14ac:dyDescent="0.2">
      <c r="Q361" s="6"/>
      <c r="R361" s="6"/>
      <c r="S361" s="6"/>
    </row>
    <row r="362" spans="17:19" x14ac:dyDescent="0.2">
      <c r="Q362" s="6"/>
      <c r="R362" s="6"/>
      <c r="S362" s="6"/>
    </row>
    <row r="363" spans="17:19" x14ac:dyDescent="0.2">
      <c r="Q363" s="6"/>
      <c r="R363" s="6"/>
      <c r="S363" s="6"/>
    </row>
    <row r="364" spans="17:19" x14ac:dyDescent="0.2">
      <c r="Q364" s="6"/>
      <c r="R364" s="6"/>
      <c r="S364" s="6"/>
    </row>
    <row r="365" spans="17:19" x14ac:dyDescent="0.2">
      <c r="Q365" s="6"/>
      <c r="R365" s="6"/>
      <c r="S365" s="6"/>
    </row>
    <row r="366" spans="17:19" x14ac:dyDescent="0.2">
      <c r="Q366" s="6"/>
      <c r="R366" s="6"/>
      <c r="S366" s="6"/>
    </row>
    <row r="367" spans="17:19" x14ac:dyDescent="0.2">
      <c r="Q367" s="6"/>
      <c r="R367" s="6"/>
      <c r="S367" s="6"/>
    </row>
    <row r="368" spans="17:19" x14ac:dyDescent="0.2">
      <c r="Q368" s="6"/>
      <c r="R368" s="6"/>
      <c r="S368" s="6"/>
    </row>
    <row r="369" spans="17:19" x14ac:dyDescent="0.2">
      <c r="Q369" s="6"/>
      <c r="R369" s="6"/>
      <c r="S369" s="6"/>
    </row>
    <row r="370" spans="17:19" x14ac:dyDescent="0.2">
      <c r="Q370" s="6"/>
      <c r="R370" s="6"/>
      <c r="S370" s="6"/>
    </row>
    <row r="371" spans="17:19" x14ac:dyDescent="0.2">
      <c r="Q371" s="6"/>
      <c r="R371" s="6"/>
      <c r="S371" s="6"/>
    </row>
    <row r="372" spans="17:19" x14ac:dyDescent="0.2">
      <c r="Q372" s="6"/>
      <c r="R372" s="6"/>
      <c r="S372" s="6"/>
    </row>
    <row r="373" spans="17:19" x14ac:dyDescent="0.2">
      <c r="Q373" s="6"/>
      <c r="R373" s="6"/>
      <c r="S373" s="6"/>
    </row>
    <row r="374" spans="17:19" x14ac:dyDescent="0.2">
      <c r="Q374" s="6"/>
      <c r="R374" s="6"/>
      <c r="S374" s="6"/>
    </row>
    <row r="375" spans="17:19" x14ac:dyDescent="0.2">
      <c r="Q375" s="6"/>
      <c r="R375" s="6"/>
      <c r="S375" s="6"/>
    </row>
    <row r="376" spans="17:19" x14ac:dyDescent="0.2">
      <c r="Q376" s="6"/>
      <c r="R376" s="6"/>
      <c r="S376" s="6"/>
    </row>
    <row r="377" spans="17:19" x14ac:dyDescent="0.2">
      <c r="Q377" s="6"/>
      <c r="R377" s="6"/>
      <c r="S377" s="6"/>
    </row>
    <row r="378" spans="17:19" x14ac:dyDescent="0.2">
      <c r="Q378" s="6"/>
      <c r="R378" s="6"/>
      <c r="S378" s="6"/>
    </row>
    <row r="379" spans="17:19" x14ac:dyDescent="0.2">
      <c r="Q379" s="6"/>
      <c r="R379" s="6"/>
      <c r="S379" s="6"/>
    </row>
    <row r="380" spans="17:19" x14ac:dyDescent="0.2">
      <c r="Q380" s="6"/>
      <c r="R380" s="6"/>
      <c r="S380" s="6"/>
    </row>
    <row r="381" spans="17:19" x14ac:dyDescent="0.2">
      <c r="Q381" s="6"/>
      <c r="R381" s="6"/>
      <c r="S381" s="6"/>
    </row>
    <row r="382" spans="17:19" x14ac:dyDescent="0.2">
      <c r="Q382" s="6"/>
      <c r="R382" s="6"/>
      <c r="S382" s="6"/>
    </row>
    <row r="383" spans="17:19" x14ac:dyDescent="0.2">
      <c r="Q383" s="6"/>
      <c r="R383" s="6"/>
      <c r="S383" s="6"/>
    </row>
    <row r="384" spans="17:19" x14ac:dyDescent="0.2">
      <c r="Q384" s="6"/>
      <c r="R384" s="6"/>
      <c r="S384" s="6"/>
    </row>
    <row r="385" spans="17:19" x14ac:dyDescent="0.2">
      <c r="Q385" s="6"/>
      <c r="R385" s="6"/>
      <c r="S385" s="6"/>
    </row>
    <row r="386" spans="17:19" x14ac:dyDescent="0.2">
      <c r="Q386" s="6"/>
      <c r="R386" s="6"/>
      <c r="S386" s="6"/>
    </row>
    <row r="387" spans="17:19" x14ac:dyDescent="0.2">
      <c r="Q387" s="6"/>
      <c r="R387" s="6"/>
      <c r="S387" s="6"/>
    </row>
    <row r="388" spans="17:19" x14ac:dyDescent="0.2">
      <c r="Q388" s="6"/>
      <c r="R388" s="6"/>
      <c r="S388" s="6"/>
    </row>
    <row r="389" spans="17:19" x14ac:dyDescent="0.2">
      <c r="Q389" s="6"/>
      <c r="R389" s="6"/>
      <c r="S389" s="6"/>
    </row>
    <row r="390" spans="17:19" x14ac:dyDescent="0.2">
      <c r="Q390" s="6"/>
      <c r="R390" s="6"/>
      <c r="S390" s="6"/>
    </row>
    <row r="391" spans="17:19" x14ac:dyDescent="0.2">
      <c r="Q391" s="6"/>
      <c r="R391" s="6"/>
      <c r="S391" s="6"/>
    </row>
    <row r="392" spans="17:19" x14ac:dyDescent="0.2">
      <c r="Q392" s="6"/>
      <c r="R392" s="6"/>
      <c r="S392" s="6"/>
    </row>
    <row r="393" spans="17:19" x14ac:dyDescent="0.2">
      <c r="Q393" s="6"/>
      <c r="R393" s="6"/>
      <c r="S393" s="6"/>
    </row>
    <row r="394" spans="17:19" x14ac:dyDescent="0.2">
      <c r="Q394" s="6"/>
      <c r="R394" s="6"/>
      <c r="S394" s="6"/>
    </row>
    <row r="395" spans="17:19" x14ac:dyDescent="0.2">
      <c r="Q395" s="6"/>
      <c r="R395" s="6"/>
      <c r="S395" s="6"/>
    </row>
    <row r="396" spans="17:19" x14ac:dyDescent="0.2">
      <c r="Q396" s="6"/>
      <c r="R396" s="6"/>
      <c r="S396" s="6"/>
    </row>
    <row r="397" spans="17:19" x14ac:dyDescent="0.2">
      <c r="Q397" s="6"/>
      <c r="R397" s="6"/>
      <c r="S397" s="6"/>
    </row>
    <row r="398" spans="17:19" x14ac:dyDescent="0.2">
      <c r="Q398" s="6"/>
      <c r="R398" s="6"/>
      <c r="S398" s="6"/>
    </row>
    <row r="399" spans="17:19" x14ac:dyDescent="0.2">
      <c r="Q399" s="6"/>
      <c r="R399" s="6"/>
      <c r="S399" s="6"/>
    </row>
    <row r="400" spans="17:19" x14ac:dyDescent="0.2">
      <c r="Q400" s="6"/>
      <c r="R400" s="6"/>
      <c r="S400" s="6"/>
    </row>
    <row r="401" spans="17:19" x14ac:dyDescent="0.2">
      <c r="Q401" s="6"/>
      <c r="R401" s="6"/>
      <c r="S401" s="6"/>
    </row>
    <row r="402" spans="17:19" x14ac:dyDescent="0.2">
      <c r="Q402" s="6"/>
      <c r="R402" s="6"/>
      <c r="S402" s="6"/>
    </row>
    <row r="403" spans="17:19" x14ac:dyDescent="0.2">
      <c r="Q403" s="6"/>
      <c r="R403" s="6"/>
      <c r="S403" s="6"/>
    </row>
    <row r="404" spans="17:19" x14ac:dyDescent="0.2">
      <c r="Q404" s="6"/>
      <c r="R404" s="6"/>
      <c r="S404" s="6"/>
    </row>
    <row r="405" spans="17:19" x14ac:dyDescent="0.2">
      <c r="Q405" s="6"/>
      <c r="R405" s="6"/>
      <c r="S405" s="6"/>
    </row>
    <row r="406" spans="17:19" x14ac:dyDescent="0.2">
      <c r="Q406" s="6"/>
      <c r="R406" s="6"/>
      <c r="S406" s="6"/>
    </row>
    <row r="407" spans="17:19" x14ac:dyDescent="0.2">
      <c r="Q407" s="6"/>
      <c r="R407" s="6"/>
      <c r="S407" s="6"/>
    </row>
    <row r="408" spans="17:19" x14ac:dyDescent="0.2">
      <c r="Q408" s="6"/>
      <c r="R408" s="6"/>
      <c r="S408" s="6"/>
    </row>
    <row r="409" spans="17:19" x14ac:dyDescent="0.2">
      <c r="Q409" s="6"/>
      <c r="R409" s="6"/>
      <c r="S409" s="6"/>
    </row>
    <row r="410" spans="17:19" x14ac:dyDescent="0.2">
      <c r="Q410" s="6"/>
      <c r="R410" s="6"/>
      <c r="S410" s="6"/>
    </row>
    <row r="411" spans="17:19" x14ac:dyDescent="0.2">
      <c r="Q411" s="6"/>
      <c r="R411" s="6"/>
      <c r="S411" s="6"/>
    </row>
    <row r="412" spans="17:19" x14ac:dyDescent="0.2">
      <c r="Q412" s="6"/>
      <c r="R412" s="6"/>
      <c r="S412" s="6"/>
    </row>
    <row r="413" spans="17:19" x14ac:dyDescent="0.2">
      <c r="Q413" s="6"/>
      <c r="R413" s="6"/>
      <c r="S413" s="6"/>
    </row>
    <row r="414" spans="17:19" x14ac:dyDescent="0.2">
      <c r="Q414" s="6"/>
      <c r="R414" s="6"/>
      <c r="S414" s="6"/>
    </row>
    <row r="415" spans="17:19" x14ac:dyDescent="0.2">
      <c r="Q415" s="6"/>
      <c r="R415" s="6"/>
      <c r="S415" s="6"/>
    </row>
    <row r="416" spans="17:19" x14ac:dyDescent="0.2">
      <c r="Q416" s="6"/>
      <c r="R416" s="6"/>
      <c r="S416" s="6"/>
    </row>
    <row r="417" spans="17:19" x14ac:dyDescent="0.2">
      <c r="Q417" s="6"/>
      <c r="R417" s="6"/>
      <c r="S417" s="6"/>
    </row>
    <row r="418" spans="17:19" x14ac:dyDescent="0.2">
      <c r="Q418" s="6"/>
      <c r="R418" s="6"/>
      <c r="S418" s="6"/>
    </row>
    <row r="419" spans="17:19" x14ac:dyDescent="0.2">
      <c r="Q419" s="6"/>
      <c r="R419" s="6"/>
      <c r="S419" s="6"/>
    </row>
    <row r="420" spans="17:19" x14ac:dyDescent="0.2">
      <c r="Q420" s="6"/>
      <c r="R420" s="6"/>
      <c r="S420" s="6"/>
    </row>
    <row r="421" spans="17:19" x14ac:dyDescent="0.2">
      <c r="Q421" s="6"/>
      <c r="R421" s="6"/>
      <c r="S421" s="6"/>
    </row>
    <row r="422" spans="17:19" x14ac:dyDescent="0.2">
      <c r="Q422" s="6"/>
      <c r="R422" s="6"/>
      <c r="S422" s="6"/>
    </row>
    <row r="423" spans="17:19" x14ac:dyDescent="0.2">
      <c r="Q423" s="6"/>
      <c r="R423" s="6"/>
      <c r="S423" s="6"/>
    </row>
    <row r="424" spans="17:19" x14ac:dyDescent="0.2">
      <c r="Q424" s="6"/>
      <c r="R424" s="6"/>
      <c r="S424" s="6"/>
    </row>
    <row r="425" spans="17:19" x14ac:dyDescent="0.2">
      <c r="Q425" s="6"/>
      <c r="R425" s="6"/>
      <c r="S425" s="6"/>
    </row>
    <row r="426" spans="17:19" x14ac:dyDescent="0.2">
      <c r="Q426" s="6"/>
      <c r="R426" s="6"/>
      <c r="S426" s="6"/>
    </row>
    <row r="427" spans="17:19" x14ac:dyDescent="0.2">
      <c r="Q427" s="6"/>
      <c r="R427" s="6"/>
      <c r="S427" s="6"/>
    </row>
    <row r="428" spans="17:19" x14ac:dyDescent="0.2">
      <c r="Q428" s="6"/>
      <c r="R428" s="6"/>
      <c r="S428" s="6"/>
    </row>
    <row r="429" spans="17:19" x14ac:dyDescent="0.2">
      <c r="Q429" s="6"/>
      <c r="R429" s="6"/>
      <c r="S429" s="6"/>
    </row>
    <row r="430" spans="17:19" x14ac:dyDescent="0.2">
      <c r="Q430" s="6"/>
      <c r="R430" s="6"/>
      <c r="S430" s="6"/>
    </row>
    <row r="431" spans="17:19" x14ac:dyDescent="0.2">
      <c r="Q431" s="6"/>
      <c r="R431" s="6"/>
      <c r="S431" s="6"/>
    </row>
    <row r="432" spans="17:19" x14ac:dyDescent="0.2">
      <c r="Q432" s="6"/>
      <c r="R432" s="6"/>
      <c r="S432" s="6"/>
    </row>
    <row r="433" spans="17:19" x14ac:dyDescent="0.2">
      <c r="Q433" s="6"/>
      <c r="R433" s="6"/>
      <c r="S433" s="6"/>
    </row>
    <row r="434" spans="17:19" x14ac:dyDescent="0.2">
      <c r="Q434" s="6"/>
      <c r="R434" s="6"/>
      <c r="S434" s="6"/>
    </row>
    <row r="435" spans="17:19" x14ac:dyDescent="0.2">
      <c r="Q435" s="6"/>
      <c r="R435" s="6"/>
      <c r="S435" s="6"/>
    </row>
    <row r="436" spans="17:19" x14ac:dyDescent="0.2">
      <c r="Q436" s="6"/>
      <c r="R436" s="6"/>
      <c r="S436" s="6"/>
    </row>
    <row r="437" spans="17:19" x14ac:dyDescent="0.2">
      <c r="Q437" s="6"/>
      <c r="R437" s="6"/>
      <c r="S437" s="6"/>
    </row>
    <row r="438" spans="17:19" x14ac:dyDescent="0.2">
      <c r="Q438" s="6"/>
      <c r="R438" s="6"/>
      <c r="S438" s="6"/>
    </row>
  </sheetData>
  <mergeCells count="86">
    <mergeCell ref="A250:A251"/>
    <mergeCell ref="A252:A257"/>
    <mergeCell ref="A258:A259"/>
    <mergeCell ref="A260:A265"/>
    <mergeCell ref="A226:A227"/>
    <mergeCell ref="A228:A233"/>
    <mergeCell ref="A234:A235"/>
    <mergeCell ref="A236:A241"/>
    <mergeCell ref="A242:A243"/>
    <mergeCell ref="A244:A249"/>
    <mergeCell ref="A220:A225"/>
    <mergeCell ref="A178:A179"/>
    <mergeCell ref="A180:A185"/>
    <mergeCell ref="A186:A187"/>
    <mergeCell ref="A188:A193"/>
    <mergeCell ref="A194:A195"/>
    <mergeCell ref="A196:A201"/>
    <mergeCell ref="A202:A203"/>
    <mergeCell ref="A204:A209"/>
    <mergeCell ref="A210:A211"/>
    <mergeCell ref="A212:A217"/>
    <mergeCell ref="A218:A219"/>
    <mergeCell ref="A172:A177"/>
    <mergeCell ref="A130:A131"/>
    <mergeCell ref="A132:A137"/>
    <mergeCell ref="A138:A139"/>
    <mergeCell ref="A140:A145"/>
    <mergeCell ref="A146:A147"/>
    <mergeCell ref="A148:A153"/>
    <mergeCell ref="A154:A155"/>
    <mergeCell ref="A156:A161"/>
    <mergeCell ref="A162:A163"/>
    <mergeCell ref="A164:A169"/>
    <mergeCell ref="A170:A171"/>
    <mergeCell ref="A124:A129"/>
    <mergeCell ref="A82:A83"/>
    <mergeCell ref="A84:A89"/>
    <mergeCell ref="A90:A91"/>
    <mergeCell ref="A92:A97"/>
    <mergeCell ref="A98:A99"/>
    <mergeCell ref="A100:A105"/>
    <mergeCell ref="A106:A107"/>
    <mergeCell ref="A108:A113"/>
    <mergeCell ref="A114:A115"/>
    <mergeCell ref="A116:A121"/>
    <mergeCell ref="A122:A123"/>
    <mergeCell ref="A76:A81"/>
    <mergeCell ref="A34:A35"/>
    <mergeCell ref="A36:A41"/>
    <mergeCell ref="A42:A43"/>
    <mergeCell ref="A44:A49"/>
    <mergeCell ref="A50:A51"/>
    <mergeCell ref="A52:A57"/>
    <mergeCell ref="A58:A59"/>
    <mergeCell ref="A60:A65"/>
    <mergeCell ref="A66:A67"/>
    <mergeCell ref="A68:A73"/>
    <mergeCell ref="A74:A75"/>
    <mergeCell ref="A28:A33"/>
    <mergeCell ref="O7:O8"/>
    <mergeCell ref="P7:P8"/>
    <mergeCell ref="Q7:Q8"/>
    <mergeCell ref="R7:R8"/>
    <mergeCell ref="A10:A11"/>
    <mergeCell ref="A12:A17"/>
    <mergeCell ref="A18:A19"/>
    <mergeCell ref="A20:A25"/>
    <mergeCell ref="A26:A27"/>
    <mergeCell ref="B9:C9"/>
    <mergeCell ref="G6:G8"/>
    <mergeCell ref="H7:H8"/>
    <mergeCell ref="I7:J7"/>
    <mergeCell ref="K7:K8"/>
    <mergeCell ref="E1:M2"/>
    <mergeCell ref="Q1:S1"/>
    <mergeCell ref="C3:O3"/>
    <mergeCell ref="A5:A8"/>
    <mergeCell ref="B5:C8"/>
    <mergeCell ref="D5:D8"/>
    <mergeCell ref="E5:E8"/>
    <mergeCell ref="F5:G5"/>
    <mergeCell ref="H5:S6"/>
    <mergeCell ref="F6:F8"/>
    <mergeCell ref="S7:S8"/>
    <mergeCell ref="L7:M7"/>
    <mergeCell ref="N7:N8"/>
  </mergeCells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37" sqref="B37"/>
    </sheetView>
  </sheetViews>
  <sheetFormatPr defaultRowHeight="15" x14ac:dyDescent="0.25"/>
  <cols>
    <col min="1" max="1" width="36.42578125" customWidth="1"/>
    <col min="2" max="2" width="37.42578125" customWidth="1"/>
    <col min="3" max="3" width="10" style="3" customWidth="1"/>
    <col min="4" max="4" width="28" customWidth="1"/>
  </cols>
  <sheetData>
    <row r="1" spans="1:3" x14ac:dyDescent="0.25">
      <c r="A1" s="1"/>
      <c r="B1" s="1"/>
      <c r="C1" s="2"/>
    </row>
    <row r="2" spans="1:3" x14ac:dyDescent="0.25">
      <c r="A2" s="1"/>
      <c r="B2" s="1"/>
      <c r="C2" s="2"/>
    </row>
    <row r="3" spans="1:3" x14ac:dyDescent="0.25">
      <c r="A3" s="1"/>
      <c r="B3" s="1"/>
      <c r="C3" s="2"/>
    </row>
    <row r="4" spans="1:3" x14ac:dyDescent="0.25">
      <c r="A4" s="1"/>
      <c r="B4" s="1"/>
      <c r="C4" s="2"/>
    </row>
    <row r="5" spans="1:3" x14ac:dyDescent="0.25">
      <c r="A5" s="1"/>
      <c r="B5" s="1"/>
      <c r="C5" s="2"/>
    </row>
    <row r="6" spans="1:3" x14ac:dyDescent="0.25">
      <c r="A6" s="1"/>
      <c r="B6" s="1"/>
      <c r="C6" s="2"/>
    </row>
    <row r="7" spans="1:3" x14ac:dyDescent="0.25">
      <c r="A7" s="1"/>
      <c r="B7" s="1"/>
      <c r="C7" s="2"/>
    </row>
    <row r="8" spans="1:3" x14ac:dyDescent="0.25">
      <c r="A8" s="1"/>
      <c r="B8" s="1"/>
      <c r="C8" s="2"/>
    </row>
    <row r="9" spans="1:3" x14ac:dyDescent="0.25">
      <c r="A9" s="1"/>
      <c r="B9" s="1"/>
      <c r="C9" s="2"/>
    </row>
    <row r="10" spans="1:3" x14ac:dyDescent="0.25">
      <c r="A10" s="1"/>
      <c r="B10" s="1"/>
      <c r="C10" s="2"/>
    </row>
    <row r="11" spans="1:3" x14ac:dyDescent="0.25">
      <c r="A11" s="1"/>
      <c r="B11" s="1"/>
      <c r="C11" s="2"/>
    </row>
    <row r="12" spans="1:3" x14ac:dyDescent="0.25">
      <c r="A12" s="1"/>
      <c r="B12" s="1"/>
      <c r="C12" s="2"/>
    </row>
    <row r="13" spans="1:3" x14ac:dyDescent="0.25">
      <c r="A13" s="1"/>
      <c r="B13" s="1"/>
      <c r="C13" s="2"/>
    </row>
    <row r="14" spans="1:3" x14ac:dyDescent="0.25">
      <c r="A14" s="1"/>
      <c r="B14" s="1"/>
      <c r="C14" s="2"/>
    </row>
    <row r="15" spans="1:3" x14ac:dyDescent="0.25">
      <c r="A15" s="1"/>
      <c r="B15" s="1"/>
      <c r="C15" s="2"/>
    </row>
    <row r="16" spans="1:3" x14ac:dyDescent="0.25">
      <c r="A16" s="1"/>
      <c r="B16" s="1"/>
      <c r="C16" s="2"/>
    </row>
    <row r="17" spans="1:3" x14ac:dyDescent="0.25">
      <c r="A17" s="1"/>
      <c r="B17" s="1"/>
      <c r="C17" s="2"/>
    </row>
    <row r="18" spans="1:3" x14ac:dyDescent="0.25">
      <c r="A18" s="1"/>
      <c r="B18" s="1"/>
      <c r="C18" s="2"/>
    </row>
    <row r="19" spans="1:3" x14ac:dyDescent="0.25">
      <c r="A19" s="1"/>
      <c r="B19" s="1"/>
      <c r="C19" s="2"/>
    </row>
    <row r="20" spans="1:3" x14ac:dyDescent="0.25">
      <c r="A20" s="1"/>
      <c r="B20" s="1"/>
      <c r="C20" s="2"/>
    </row>
    <row r="21" spans="1:3" x14ac:dyDescent="0.25">
      <c r="A21" s="1"/>
      <c r="B21" s="1"/>
      <c r="C21" s="2"/>
    </row>
    <row r="22" spans="1:3" x14ac:dyDescent="0.25">
      <c r="A22" s="1"/>
      <c r="B22" s="1"/>
      <c r="C22" s="2"/>
    </row>
    <row r="23" spans="1:3" x14ac:dyDescent="0.25">
      <c r="A23" s="1"/>
      <c r="B23" s="1"/>
      <c r="C23" s="2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итого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mukhin</dc:creator>
  <cp:lastModifiedBy>mukhin</cp:lastModifiedBy>
  <cp:lastPrinted>2018-09-25T03:42:39Z</cp:lastPrinted>
  <dcterms:created xsi:type="dcterms:W3CDTF">2018-09-25T03:41:57Z</dcterms:created>
  <dcterms:modified xsi:type="dcterms:W3CDTF">2020-07-17T05:18:11Z</dcterms:modified>
</cp:coreProperties>
</file>